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cuments\"/>
    </mc:Choice>
  </mc:AlternateContent>
  <xr:revisionPtr revIDLastSave="0" documentId="8_{827D0D37-0F0B-4E16-8592-73F44941A93C}" xr6:coauthVersionLast="47" xr6:coauthVersionMax="47" xr10:uidLastSave="{00000000-0000-0000-0000-000000000000}"/>
  <bookViews>
    <workbookView xWindow="-120" yWindow="-120" windowWidth="29040" windowHeight="15720" xr2:uid="{4D0D4D8B-5D86-4609-B719-204EEE08EB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J40" i="1"/>
  <c r="K40" i="1" s="1"/>
  <c r="H40" i="1"/>
  <c r="I40" i="1" s="1"/>
  <c r="F40" i="1"/>
  <c r="G40" i="1" s="1"/>
  <c r="D40" i="1"/>
  <c r="E40" i="1" s="1"/>
  <c r="L40" i="1" l="1"/>
  <c r="L41" i="1" s="1"/>
  <c r="M40" i="1"/>
  <c r="N40" i="1" s="1"/>
</calcChain>
</file>

<file path=xl/sharedStrings.xml><?xml version="1.0" encoding="utf-8"?>
<sst xmlns="http://schemas.openxmlformats.org/spreadsheetml/2006/main" count="81" uniqueCount="53">
  <si>
    <t>JUMLAH POSYANDU DAN POSBINDU PTM* MENURUT KECAMATAN DAN PUSKESMAS</t>
  </si>
  <si>
    <t>NO</t>
  </si>
  <si>
    <t>KECAMATAN</t>
  </si>
  <si>
    <t>PUSKESMAS</t>
  </si>
  <si>
    <t xml:space="preserve">STRATA POSYANDU </t>
  </si>
  <si>
    <t xml:space="preserve">POSYANDU </t>
  </si>
  <si>
    <t>JUMLAH POSBINDU PTM**</t>
  </si>
  <si>
    <t>PRATAMA</t>
  </si>
  <si>
    <t>MADYA</t>
  </si>
  <si>
    <t>PURNAMA</t>
  </si>
  <si>
    <t>MANDIRI</t>
  </si>
  <si>
    <t>JUMLAH</t>
  </si>
  <si>
    <t>AKTIF*</t>
  </si>
  <si>
    <t>JML</t>
  </si>
  <si>
    <t>%</t>
  </si>
  <si>
    <t>JUMLAH (KAB/KOTA)</t>
  </si>
  <si>
    <t>RASIO POSYANDU PER 100 BALITA</t>
  </si>
  <si>
    <t>Sumber: Dinas Kesehatan Ponorogo</t>
  </si>
  <si>
    <t>*Posyandu aktif: posyandu purnama + mandiri</t>
  </si>
  <si>
    <t>**PTM: Penyakit Tidak Menular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</si>
  <si>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</si>
  <si>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</si>
  <si>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</si>
  <si>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</si>
  <si>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</si>
  <si>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</si>
  <si>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</si>
  <si>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</si>
  <si>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</si>
  <si>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</si>
  <si>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</si>
  <si>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</si>
  <si>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</si>
  <si>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</si>
  <si>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</si>
  <si>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</si>
  <si>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</si>
  <si>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</si>
  <si>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</si>
  <si>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</si>
  <si>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</si>
  <si>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</si>
  <si>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</si>
  <si>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</si>
  <si>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</si>
  <si>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</si>
  <si>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</si>
  <si>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</si>
  <si>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</si>
  <si>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</si>
  <si>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</si>
  <si>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</si>
  <si>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KABUPATEN PONOROGO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</si>
</sst>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9" fontId="1" fillId="0" borderId="17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8" xfId="0" applyFont="1" applyBorder="1"/>
    <xf numFmtId="0" fontId="3" fillId="0" borderId="13" xfId="0" applyFont="1" applyBorder="1"/>
    <xf numFmtId="3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3" fillId="0" borderId="1" xfId="0" applyFont="1" applyBorder="1"/>
    <xf numFmtId="0" fontId="3" fillId="0" borderId="20" xfId="0" applyFont="1" applyBorder="1"/>
    <xf numFmtId="1" fontId="5" fillId="2" borderId="21" xfId="0" applyNumberFormat="1" applyFont="1" applyFill="1" applyBorder="1" applyAlignment="1">
      <alignment vertical="center"/>
    </xf>
    <xf numFmtId="2" fontId="5" fillId="2" borderId="22" xfId="0" applyNumberFormat="1" applyFont="1" applyFill="1" applyBorder="1" applyAlignment="1">
      <alignment vertical="center"/>
    </xf>
    <xf numFmtId="1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ETI%20CANTIK%202022\PROFIL%20KESEHATAN%202022\301021%20PROFILKES_02_KAB_PONOROGO_2020%20per%207%20Maret%202021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dk"/>
      <sheetName val="3. Pendidikan pnddk"/>
      <sheetName val="4. Sarkes kepemilikan"/>
      <sheetName val="5. Kunjungan RJRI"/>
      <sheetName val=" 6. Gadar"/>
      <sheetName val="7 Angka Kematian RS"/>
      <sheetName val="8. BOR"/>
      <sheetName val="9. Obat vaksin"/>
      <sheetName val="10. Posyandu"/>
      <sheetName val="11 Tnga medis"/>
      <sheetName val="12. Perawat bidan"/>
      <sheetName val="13. Kesmas"/>
      <sheetName val="14. Terapis"/>
      <sheetName val="15 Farmasi"/>
      <sheetName val="16. Penunjang"/>
      <sheetName val="17. Jamkes"/>
      <sheetName val="18 Dana desa"/>
      <sheetName val="19. Dana kesehatan"/>
      <sheetName val="20 Kelahiran"/>
      <sheetName val="21 Kematian ibu umur"/>
      <sheetName val="22 Kematian ibu sebab"/>
      <sheetName val="23. Bulin bufas"/>
      <sheetName val="24 Td Hamil"/>
      <sheetName val="25. Imun wanita subur"/>
      <sheetName val="26. Td hamil dan tidak"/>
      <sheetName val="27. Tablet tambah darah"/>
      <sheetName val="28 KB pus"/>
      <sheetName val="29. KB pasca persalinan"/>
      <sheetName val="30. Bumil dan neo resti"/>
      <sheetName val="31. Kematian neobali "/>
      <sheetName val="32 Mati neo balita bayi"/>
      <sheetName val="33. BBLR"/>
      <sheetName val="34 Kunjungan neonatus"/>
      <sheetName val="35. IMD"/>
      <sheetName val="36. Cakupan Yankes"/>
      <sheetName val="37. UCI"/>
      <sheetName val="38. imun hep b"/>
      <sheetName val="39. dpt"/>
      <sheetName val="40 imun hep B"/>
      <sheetName val="41 vit a"/>
      <sheetName val="42. yankes balita"/>
      <sheetName val="43. bayi ditimbang"/>
      <sheetName val="44gizi balita"/>
      <sheetName val="45 yankes siswa"/>
      <sheetName val="46. yan gigi"/>
      <sheetName val="47 gilut"/>
      <sheetName val="48 usia produktif"/>
      <sheetName val="49 usila"/>
      <sheetName val="50. Pkm yankes klrga"/>
      <sheetName val="51 TBC"/>
      <sheetName val="52 kesembuhan"/>
      <sheetName val="53 balita pneumo"/>
      <sheetName val="54 hiv"/>
      <sheetName val="55 aids"/>
      <sheetName val="56. Diare"/>
      <sheetName val="57. Kusta baru"/>
      <sheetName val="58. Kusta cacat"/>
      <sheetName val="59. Prevalensi kusta salah"/>
      <sheetName val="60 Kusta"/>
      <sheetName val="60a. Covid sesuai kecamatan"/>
      <sheetName val="60b covid klmn"/>
      <sheetName val=" 60c. Lab melayani px covid"/>
      <sheetName val="61. AFP"/>
      <sheetName val=" 62. Penyakit dg Imunisasi"/>
      <sheetName val="63 KLB"/>
      <sheetName val="64 Mati KLB"/>
      <sheetName val="65 DBD"/>
      <sheetName val="66 Malaria"/>
      <sheetName val="67 Filariasis"/>
      <sheetName val="68. Hipertensi"/>
      <sheetName val="69. Diabetes"/>
      <sheetName val="70. Kanker "/>
      <sheetName val="71 ODGJ"/>
      <sheetName val="72. Air minum"/>
      <sheetName val="73 Jamban"/>
      <sheetName val="74. STBM"/>
      <sheetName val="75. Tempat umum"/>
      <sheetName val="76 T. kelola makan"/>
      <sheetName val="77 TB BTA (+)"/>
      <sheetName val="78 BGM"/>
      <sheetName val="79 Gizi Bur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42">
          <cell r="F42">
            <v>1266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C682A-C8A5-4E20-B980-BAB9974CE87F}">
  <dimension ref="A1:O45"/>
  <sheetViews>
    <sheetView tabSelected="1" workbookViewId="0">
      <selection activeCell="R21" sqref="R21"/>
    </sheetView>
  </sheetViews>
  <sheetFormatPr defaultRowHeight="15" x14ac:dyDescent="0.25"/>
  <cols>
    <col min="1" max="1" width="6.7109375" customWidth="1"/>
    <col min="2" max="2" width="14.5703125" customWidth="1"/>
    <col min="3" max="3" width="15.5703125" customWidth="1"/>
    <col min="15" max="15" width="11.14062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</row>
    <row r="4" spans="1:15" ht="15" customHeight="1" x14ac:dyDescent="0.25">
      <c r="A4" s="6" t="s">
        <v>1</v>
      </c>
      <c r="B4" s="6" t="s">
        <v>2</v>
      </c>
      <c r="C4" s="6" t="s">
        <v>3</v>
      </c>
      <c r="D4" s="7" t="s">
        <v>4</v>
      </c>
      <c r="E4" s="8"/>
      <c r="F4" s="8"/>
      <c r="G4" s="8"/>
      <c r="H4" s="8"/>
      <c r="I4" s="8"/>
      <c r="J4" s="8"/>
      <c r="K4" s="8"/>
      <c r="L4" s="9"/>
      <c r="M4" s="10" t="s">
        <v>5</v>
      </c>
      <c r="N4" s="11"/>
      <c r="O4" s="12" t="s">
        <v>6</v>
      </c>
    </row>
    <row r="5" spans="1:15" x14ac:dyDescent="0.25">
      <c r="A5" s="13"/>
      <c r="B5" s="13"/>
      <c r="C5" s="13"/>
      <c r="D5" s="14" t="s">
        <v>7</v>
      </c>
      <c r="E5" s="15"/>
      <c r="F5" s="14" t="s">
        <v>8</v>
      </c>
      <c r="G5" s="15"/>
      <c r="H5" s="14" t="s">
        <v>9</v>
      </c>
      <c r="I5" s="15"/>
      <c r="J5" s="14" t="s">
        <v>10</v>
      </c>
      <c r="K5" s="15"/>
      <c r="L5" s="16" t="s">
        <v>11</v>
      </c>
      <c r="M5" s="17" t="s">
        <v>12</v>
      </c>
      <c r="N5" s="18"/>
      <c r="O5" s="13"/>
    </row>
    <row r="6" spans="1:15" x14ac:dyDescent="0.25">
      <c r="A6" s="19"/>
      <c r="B6" s="19"/>
      <c r="C6" s="19"/>
      <c r="D6" s="20" t="s">
        <v>13</v>
      </c>
      <c r="E6" s="20" t="s">
        <v>14</v>
      </c>
      <c r="F6" s="21" t="s">
        <v>13</v>
      </c>
      <c r="G6" s="20" t="s">
        <v>14</v>
      </c>
      <c r="H6" s="21" t="s">
        <v>13</v>
      </c>
      <c r="I6" s="20" t="s">
        <v>14</v>
      </c>
      <c r="J6" s="21" t="s">
        <v>13</v>
      </c>
      <c r="K6" s="20" t="s">
        <v>14</v>
      </c>
      <c r="L6" s="22"/>
      <c r="M6" s="21" t="s">
        <v>13</v>
      </c>
      <c r="N6" s="20" t="s">
        <v>14</v>
      </c>
      <c r="O6" s="19"/>
    </row>
    <row r="7" spans="1:15" x14ac:dyDescent="0.25">
      <c r="A7" s="23">
        <v>1</v>
      </c>
      <c r="B7" s="24">
        <v>2</v>
      </c>
      <c r="C7" s="23">
        <v>3</v>
      </c>
      <c r="D7" s="24">
        <v>4</v>
      </c>
      <c r="E7" s="23">
        <v>5</v>
      </c>
      <c r="F7" s="24">
        <v>6</v>
      </c>
      <c r="G7" s="23">
        <v>7</v>
      </c>
      <c r="H7" s="24">
        <v>8</v>
      </c>
      <c r="I7" s="23">
        <v>9</v>
      </c>
      <c r="J7" s="24">
        <v>10</v>
      </c>
      <c r="K7" s="23">
        <v>11</v>
      </c>
      <c r="L7" s="24">
        <v>12</v>
      </c>
      <c r="M7" s="23">
        <v>13</v>
      </c>
      <c r="N7" s="24">
        <v>14</v>
      </c>
      <c r="O7" s="24">
        <v>15</v>
      </c>
    </row>
    <row r="8" spans="1:15" x14ac:dyDescent="0.25">
      <c r="A8" s="25">
        <v>1</v>
      </c>
      <c r="B8" s="26" t="s">
        <v>20</v>
      </c>
      <c r="C8" s="26" t="s">
        <v>20</v>
      </c>
      <c r="D8" s="27">
        <v>0</v>
      </c>
      <c r="E8" s="28">
        <v>0</v>
      </c>
      <c r="F8" s="27">
        <v>11</v>
      </c>
      <c r="G8" s="28">
        <v>19.642857142857142</v>
      </c>
      <c r="H8" s="27">
        <v>45</v>
      </c>
      <c r="I8" s="28">
        <v>80.357142857142861</v>
      </c>
      <c r="J8" s="27">
        <v>0</v>
      </c>
      <c r="K8" s="28">
        <v>0</v>
      </c>
      <c r="L8" s="27">
        <v>56</v>
      </c>
      <c r="M8" s="27">
        <v>45</v>
      </c>
      <c r="N8" s="28">
        <v>80.357142857142861</v>
      </c>
      <c r="O8" s="27">
        <v>0</v>
      </c>
    </row>
    <row r="9" spans="1:15" x14ac:dyDescent="0.25">
      <c r="A9" s="25">
        <v>2</v>
      </c>
      <c r="B9" s="26" t="s">
        <v>21</v>
      </c>
      <c r="C9" s="26" t="s">
        <v>21</v>
      </c>
      <c r="D9" s="27">
        <v>0</v>
      </c>
      <c r="E9" s="28">
        <v>0</v>
      </c>
      <c r="F9" s="27">
        <v>6</v>
      </c>
      <c r="G9" s="28">
        <v>17.142857142857142</v>
      </c>
      <c r="H9" s="27">
        <v>29</v>
      </c>
      <c r="I9" s="28">
        <v>82.857142857142861</v>
      </c>
      <c r="J9" s="27">
        <v>0</v>
      </c>
      <c r="K9" s="28">
        <v>0</v>
      </c>
      <c r="L9" s="27">
        <v>35</v>
      </c>
      <c r="M9" s="27">
        <v>29</v>
      </c>
      <c r="N9" s="28">
        <v>82.857142857142861</v>
      </c>
      <c r="O9" s="27">
        <v>13</v>
      </c>
    </row>
    <row r="10" spans="1:15" x14ac:dyDescent="0.25">
      <c r="A10" s="25"/>
      <c r="B10" s="26"/>
      <c r="C10" s="26" t="s">
        <v>22</v>
      </c>
      <c r="D10" s="27">
        <v>0</v>
      </c>
      <c r="E10" s="28">
        <v>0</v>
      </c>
      <c r="F10" s="27">
        <v>34</v>
      </c>
      <c r="G10" s="28">
        <v>100</v>
      </c>
      <c r="H10" s="27">
        <v>0</v>
      </c>
      <c r="I10" s="28">
        <v>0</v>
      </c>
      <c r="J10" s="27">
        <v>0</v>
      </c>
      <c r="K10" s="28">
        <v>0</v>
      </c>
      <c r="L10" s="27">
        <v>34</v>
      </c>
      <c r="M10" s="27">
        <v>0</v>
      </c>
      <c r="N10" s="28">
        <v>0</v>
      </c>
      <c r="O10" s="27">
        <v>12</v>
      </c>
    </row>
    <row r="11" spans="1:15" x14ac:dyDescent="0.25">
      <c r="A11" s="25">
        <v>3</v>
      </c>
      <c r="B11" s="26" t="s">
        <v>23</v>
      </c>
      <c r="C11" s="26" t="s">
        <v>23</v>
      </c>
      <c r="D11" s="27">
        <v>0</v>
      </c>
      <c r="E11" s="28">
        <v>0</v>
      </c>
      <c r="F11" s="27">
        <v>0</v>
      </c>
      <c r="G11" s="28">
        <v>0</v>
      </c>
      <c r="H11" s="27">
        <v>66</v>
      </c>
      <c r="I11" s="29">
        <v>0.93</v>
      </c>
      <c r="J11" s="27">
        <v>5</v>
      </c>
      <c r="K11" s="29">
        <v>7.0000000000000007E-2</v>
      </c>
      <c r="L11" s="27">
        <v>71</v>
      </c>
      <c r="M11" s="27">
        <v>71</v>
      </c>
      <c r="N11" s="28">
        <v>100</v>
      </c>
      <c r="O11" s="27">
        <v>19</v>
      </c>
    </row>
    <row r="12" spans="1:15" x14ac:dyDescent="0.25">
      <c r="A12" s="25">
        <v>4</v>
      </c>
      <c r="B12" s="26" t="s">
        <v>24</v>
      </c>
      <c r="C12" s="26" t="s">
        <v>24</v>
      </c>
      <c r="D12" s="27">
        <v>0</v>
      </c>
      <c r="E12" s="28">
        <v>0</v>
      </c>
      <c r="F12" s="27">
        <v>5</v>
      </c>
      <c r="G12" s="28">
        <v>19.230769230769234</v>
      </c>
      <c r="H12" s="27">
        <v>21</v>
      </c>
      <c r="I12" s="28">
        <v>80.769230769230774</v>
      </c>
      <c r="J12" s="27">
        <v>0</v>
      </c>
      <c r="K12" s="28">
        <v>0</v>
      </c>
      <c r="L12" s="27">
        <v>26</v>
      </c>
      <c r="M12" s="27">
        <v>21</v>
      </c>
      <c r="N12" s="28">
        <v>80.769230769230774</v>
      </c>
      <c r="O12" s="27">
        <v>0</v>
      </c>
    </row>
    <row r="13" spans="1:15" x14ac:dyDescent="0.25">
      <c r="A13" s="25"/>
      <c r="B13" s="26"/>
      <c r="C13" s="26" t="s">
        <v>25</v>
      </c>
      <c r="D13" s="27">
        <v>0</v>
      </c>
      <c r="E13" s="28">
        <v>0</v>
      </c>
      <c r="F13" s="27">
        <v>0</v>
      </c>
      <c r="G13" s="28">
        <v>0</v>
      </c>
      <c r="H13" s="27">
        <v>22</v>
      </c>
      <c r="I13" s="28">
        <v>100</v>
      </c>
      <c r="J13" s="27">
        <v>0</v>
      </c>
      <c r="K13" s="28">
        <v>0</v>
      </c>
      <c r="L13" s="27">
        <v>22</v>
      </c>
      <c r="M13" s="27">
        <v>22</v>
      </c>
      <c r="N13" s="28">
        <v>100</v>
      </c>
      <c r="O13" s="27">
        <v>5</v>
      </c>
    </row>
    <row r="14" spans="1:15" x14ac:dyDescent="0.25">
      <c r="A14" s="25">
        <v>5</v>
      </c>
      <c r="B14" s="26" t="s">
        <v>26</v>
      </c>
      <c r="C14" s="26" t="s">
        <v>26</v>
      </c>
      <c r="D14" s="27">
        <v>0</v>
      </c>
      <c r="E14" s="28">
        <v>0</v>
      </c>
      <c r="F14" s="27">
        <v>0</v>
      </c>
      <c r="G14" s="28">
        <v>0</v>
      </c>
      <c r="H14" s="27">
        <v>45</v>
      </c>
      <c r="I14" s="28">
        <v>100</v>
      </c>
      <c r="J14" s="27">
        <v>0</v>
      </c>
      <c r="K14" s="28">
        <v>0</v>
      </c>
      <c r="L14" s="27">
        <v>45</v>
      </c>
      <c r="M14" s="27">
        <v>45</v>
      </c>
      <c r="N14" s="28">
        <v>100</v>
      </c>
      <c r="O14" s="27">
        <v>10</v>
      </c>
    </row>
    <row r="15" spans="1:15" x14ac:dyDescent="0.25">
      <c r="A15" s="25"/>
      <c r="B15" s="26"/>
      <c r="C15" s="26" t="s">
        <v>27</v>
      </c>
      <c r="D15" s="27">
        <v>0</v>
      </c>
      <c r="E15" s="28">
        <v>0</v>
      </c>
      <c r="F15" s="27">
        <v>0</v>
      </c>
      <c r="G15" s="28">
        <v>0</v>
      </c>
      <c r="H15" s="27">
        <v>14</v>
      </c>
      <c r="I15" s="28">
        <v>100</v>
      </c>
      <c r="J15" s="27">
        <v>0</v>
      </c>
      <c r="K15" s="28">
        <v>0</v>
      </c>
      <c r="L15" s="27">
        <v>14</v>
      </c>
      <c r="M15" s="27">
        <v>14</v>
      </c>
      <c r="N15" s="28">
        <v>100</v>
      </c>
      <c r="O15" s="27">
        <v>3</v>
      </c>
    </row>
    <row r="16" spans="1:15" x14ac:dyDescent="0.25">
      <c r="A16" s="25">
        <v>6</v>
      </c>
      <c r="B16" s="26" t="s">
        <v>28</v>
      </c>
      <c r="C16" s="26" t="s">
        <v>28</v>
      </c>
      <c r="D16" s="27">
        <v>0</v>
      </c>
      <c r="E16" s="28">
        <v>0</v>
      </c>
      <c r="F16" s="27">
        <v>12</v>
      </c>
      <c r="G16" s="28">
        <v>41.379310344827587</v>
      </c>
      <c r="H16" s="27">
        <v>17</v>
      </c>
      <c r="I16" s="28">
        <v>58.620689655172406</v>
      </c>
      <c r="J16" s="27">
        <v>0</v>
      </c>
      <c r="K16" s="28">
        <v>0</v>
      </c>
      <c r="L16" s="27">
        <v>29</v>
      </c>
      <c r="M16" s="27">
        <v>17</v>
      </c>
      <c r="N16" s="28">
        <v>58.620689655172406</v>
      </c>
      <c r="O16" s="27">
        <v>4</v>
      </c>
    </row>
    <row r="17" spans="1:15" x14ac:dyDescent="0.25">
      <c r="A17" s="25">
        <v>7</v>
      </c>
      <c r="B17" s="26" t="s">
        <v>29</v>
      </c>
      <c r="C17" s="26" t="s">
        <v>29</v>
      </c>
      <c r="D17" s="27">
        <v>0</v>
      </c>
      <c r="E17" s="28">
        <v>0</v>
      </c>
      <c r="F17" s="27">
        <v>0</v>
      </c>
      <c r="G17" s="28">
        <v>0</v>
      </c>
      <c r="H17" s="27">
        <v>12</v>
      </c>
      <c r="I17" s="28">
        <v>100</v>
      </c>
      <c r="J17" s="27">
        <v>0</v>
      </c>
      <c r="K17" s="28">
        <v>0</v>
      </c>
      <c r="L17" s="27">
        <v>12</v>
      </c>
      <c r="M17" s="27">
        <v>12</v>
      </c>
      <c r="N17" s="28">
        <v>100</v>
      </c>
      <c r="O17" s="27">
        <v>7</v>
      </c>
    </row>
    <row r="18" spans="1:15" x14ac:dyDescent="0.25">
      <c r="A18" s="25">
        <v>8</v>
      </c>
      <c r="B18" s="26" t="s">
        <v>30</v>
      </c>
      <c r="C18" s="26" t="s">
        <v>30</v>
      </c>
      <c r="D18" s="27">
        <v>0</v>
      </c>
      <c r="E18" s="28">
        <v>0</v>
      </c>
      <c r="F18" s="27">
        <v>9</v>
      </c>
      <c r="G18" s="28">
        <v>20.930232558139537</v>
      </c>
      <c r="H18" s="27">
        <v>34</v>
      </c>
      <c r="I18" s="28">
        <v>79.069767441860463</v>
      </c>
      <c r="J18" s="27">
        <v>0</v>
      </c>
      <c r="K18" s="28">
        <v>0</v>
      </c>
      <c r="L18" s="27">
        <v>43</v>
      </c>
      <c r="M18" s="27">
        <v>34</v>
      </c>
      <c r="N18" s="28">
        <v>79.069767441860463</v>
      </c>
      <c r="O18" s="27">
        <v>14</v>
      </c>
    </row>
    <row r="19" spans="1:15" x14ac:dyDescent="0.25">
      <c r="A19" s="25"/>
      <c r="B19" s="26"/>
      <c r="C19" s="26" t="s">
        <v>31</v>
      </c>
      <c r="D19" s="27">
        <v>0</v>
      </c>
      <c r="E19" s="28">
        <v>0</v>
      </c>
      <c r="F19" s="27">
        <v>12</v>
      </c>
      <c r="G19" s="28">
        <v>42.857142857142854</v>
      </c>
      <c r="H19" s="27">
        <v>16</v>
      </c>
      <c r="I19" s="28">
        <v>57.142857142857139</v>
      </c>
      <c r="J19" s="27">
        <v>0</v>
      </c>
      <c r="K19" s="28">
        <v>0</v>
      </c>
      <c r="L19" s="27">
        <v>28</v>
      </c>
      <c r="M19" s="27">
        <v>16</v>
      </c>
      <c r="N19" s="28">
        <v>57.142857142857139</v>
      </c>
      <c r="O19" s="27">
        <v>7</v>
      </c>
    </row>
    <row r="20" spans="1:15" x14ac:dyDescent="0.25">
      <c r="A20" s="25">
        <v>9</v>
      </c>
      <c r="B20" s="26" t="s">
        <v>32</v>
      </c>
      <c r="C20" s="26" t="s">
        <v>32</v>
      </c>
      <c r="D20" s="27">
        <v>0</v>
      </c>
      <c r="E20" s="28">
        <v>0</v>
      </c>
      <c r="F20" s="27">
        <v>20</v>
      </c>
      <c r="G20" s="28">
        <v>39.215686274509807</v>
      </c>
      <c r="H20" s="27">
        <v>31</v>
      </c>
      <c r="I20" s="28">
        <v>60.784313725490193</v>
      </c>
      <c r="J20" s="27">
        <v>0</v>
      </c>
      <c r="K20" s="28">
        <v>0</v>
      </c>
      <c r="L20" s="27">
        <v>51</v>
      </c>
      <c r="M20" s="27">
        <v>31</v>
      </c>
      <c r="N20" s="28">
        <v>60.784313725490193</v>
      </c>
      <c r="O20" s="27">
        <v>15</v>
      </c>
    </row>
    <row r="21" spans="1:15" x14ac:dyDescent="0.25">
      <c r="A21" s="25">
        <v>10</v>
      </c>
      <c r="B21" s="26" t="s">
        <v>33</v>
      </c>
      <c r="C21" s="26" t="s">
        <v>33</v>
      </c>
      <c r="D21" s="27">
        <v>0</v>
      </c>
      <c r="E21" s="28">
        <v>0</v>
      </c>
      <c r="F21" s="27">
        <v>5</v>
      </c>
      <c r="G21" s="28">
        <v>20.833333333333336</v>
      </c>
      <c r="H21" s="27">
        <v>19</v>
      </c>
      <c r="I21" s="28">
        <v>79.166666666666657</v>
      </c>
      <c r="J21" s="27">
        <v>0</v>
      </c>
      <c r="K21" s="28">
        <v>0</v>
      </c>
      <c r="L21" s="27">
        <v>24</v>
      </c>
      <c r="M21" s="27">
        <v>19</v>
      </c>
      <c r="N21" s="28">
        <v>79.166666666666657</v>
      </c>
      <c r="O21" s="27">
        <v>10</v>
      </c>
    </row>
    <row r="22" spans="1:15" x14ac:dyDescent="0.25">
      <c r="A22" s="25"/>
      <c r="B22" s="26"/>
      <c r="C22" s="26" t="s">
        <v>34</v>
      </c>
      <c r="D22" s="27">
        <v>0</v>
      </c>
      <c r="E22" s="28">
        <v>0</v>
      </c>
      <c r="F22" s="27">
        <v>0</v>
      </c>
      <c r="G22" s="28">
        <v>0</v>
      </c>
      <c r="H22" s="27">
        <v>22</v>
      </c>
      <c r="I22" s="28">
        <v>100</v>
      </c>
      <c r="J22" s="27">
        <v>0</v>
      </c>
      <c r="K22" s="28">
        <v>0</v>
      </c>
      <c r="L22" s="27">
        <v>22</v>
      </c>
      <c r="M22" s="27">
        <v>22</v>
      </c>
      <c r="N22" s="28">
        <v>100</v>
      </c>
      <c r="O22" s="27">
        <v>8</v>
      </c>
    </row>
    <row r="23" spans="1:15" x14ac:dyDescent="0.25">
      <c r="A23" s="25">
        <v>11</v>
      </c>
      <c r="B23" s="26" t="s">
        <v>35</v>
      </c>
      <c r="C23" s="26" t="s">
        <v>35</v>
      </c>
      <c r="D23" s="27">
        <v>0</v>
      </c>
      <c r="E23" s="28">
        <v>0</v>
      </c>
      <c r="F23" s="27">
        <v>0</v>
      </c>
      <c r="G23" s="28">
        <v>0</v>
      </c>
      <c r="H23" s="27">
        <v>44</v>
      </c>
      <c r="I23" s="28">
        <v>100</v>
      </c>
      <c r="J23" s="27">
        <v>0</v>
      </c>
      <c r="K23" s="28">
        <v>0</v>
      </c>
      <c r="L23" s="27">
        <v>44</v>
      </c>
      <c r="M23" s="27">
        <v>44</v>
      </c>
      <c r="N23" s="28">
        <v>100</v>
      </c>
      <c r="O23" s="27">
        <v>22</v>
      </c>
    </row>
    <row r="24" spans="1:15" x14ac:dyDescent="0.25">
      <c r="A24" s="25">
        <v>12</v>
      </c>
      <c r="B24" s="26" t="s">
        <v>36</v>
      </c>
      <c r="C24" s="26" t="s">
        <v>36</v>
      </c>
      <c r="D24" s="27">
        <v>0</v>
      </c>
      <c r="E24" s="28">
        <v>0</v>
      </c>
      <c r="F24" s="27">
        <v>17</v>
      </c>
      <c r="G24" s="28">
        <v>25.757575757575758</v>
      </c>
      <c r="H24" s="27">
        <v>49</v>
      </c>
      <c r="I24" s="28">
        <v>74.242424242424249</v>
      </c>
      <c r="J24" s="27">
        <v>0</v>
      </c>
      <c r="K24" s="28">
        <v>0</v>
      </c>
      <c r="L24" s="27">
        <v>66</v>
      </c>
      <c r="M24" s="27">
        <v>49</v>
      </c>
      <c r="N24" s="28">
        <v>74.242424242424249</v>
      </c>
      <c r="O24" s="27">
        <v>16</v>
      </c>
    </row>
    <row r="25" spans="1:15" x14ac:dyDescent="0.25">
      <c r="A25" s="25">
        <v>13</v>
      </c>
      <c r="B25" s="26" t="s">
        <v>37</v>
      </c>
      <c r="C25" s="26" t="s">
        <v>37</v>
      </c>
      <c r="D25" s="27">
        <v>0</v>
      </c>
      <c r="E25" s="28">
        <v>0</v>
      </c>
      <c r="F25" s="27">
        <v>0</v>
      </c>
      <c r="G25" s="28">
        <v>0</v>
      </c>
      <c r="H25" s="27">
        <v>43</v>
      </c>
      <c r="I25" s="28">
        <v>100</v>
      </c>
      <c r="J25" s="27">
        <v>0</v>
      </c>
      <c r="K25" s="28">
        <v>0</v>
      </c>
      <c r="L25" s="27">
        <v>43</v>
      </c>
      <c r="M25" s="27">
        <v>43</v>
      </c>
      <c r="N25" s="28">
        <v>100</v>
      </c>
      <c r="O25" s="27">
        <v>11</v>
      </c>
    </row>
    <row r="26" spans="1:15" x14ac:dyDescent="0.25">
      <c r="A26" s="25"/>
      <c r="B26" s="26"/>
      <c r="C26" s="26" t="s">
        <v>38</v>
      </c>
      <c r="D26" s="27">
        <v>0</v>
      </c>
      <c r="E26" s="28">
        <v>0</v>
      </c>
      <c r="F26" s="27">
        <v>16</v>
      </c>
      <c r="G26" s="28">
        <v>100</v>
      </c>
      <c r="H26" s="27">
        <v>0</v>
      </c>
      <c r="I26" s="28">
        <v>0</v>
      </c>
      <c r="J26" s="27">
        <v>0</v>
      </c>
      <c r="K26" s="28">
        <v>0</v>
      </c>
      <c r="L26" s="27">
        <v>16</v>
      </c>
      <c r="M26" s="27">
        <v>0</v>
      </c>
      <c r="N26" s="28">
        <v>0</v>
      </c>
      <c r="O26" s="27">
        <v>5</v>
      </c>
    </row>
    <row r="27" spans="1:15" x14ac:dyDescent="0.25">
      <c r="A27" s="25">
        <v>14</v>
      </c>
      <c r="B27" s="26" t="s">
        <v>39</v>
      </c>
      <c r="C27" s="26" t="s">
        <v>39</v>
      </c>
      <c r="D27" s="27">
        <v>0</v>
      </c>
      <c r="E27" s="28">
        <v>0</v>
      </c>
      <c r="F27" s="27">
        <v>17</v>
      </c>
      <c r="G27" s="28">
        <v>36.170212765957451</v>
      </c>
      <c r="H27" s="27">
        <v>30</v>
      </c>
      <c r="I27" s="28">
        <v>63.829787234042556</v>
      </c>
      <c r="J27" s="27">
        <v>0</v>
      </c>
      <c r="K27" s="28">
        <v>0</v>
      </c>
      <c r="L27" s="27">
        <v>47</v>
      </c>
      <c r="M27" s="27">
        <v>30</v>
      </c>
      <c r="N27" s="28">
        <v>63.829787234042556</v>
      </c>
      <c r="O27" s="27">
        <v>11</v>
      </c>
    </row>
    <row r="28" spans="1:15" x14ac:dyDescent="0.25">
      <c r="A28" s="25">
        <v>15</v>
      </c>
      <c r="B28" s="26" t="s">
        <v>40</v>
      </c>
      <c r="C28" s="26" t="s">
        <v>40</v>
      </c>
      <c r="D28" s="27">
        <v>0</v>
      </c>
      <c r="E28" s="28">
        <v>0</v>
      </c>
      <c r="F28" s="27">
        <v>19</v>
      </c>
      <c r="G28" s="28">
        <v>48.717948717948715</v>
      </c>
      <c r="H28" s="27">
        <v>20</v>
      </c>
      <c r="I28" s="28">
        <v>51.282051282051277</v>
      </c>
      <c r="J28" s="27">
        <v>0</v>
      </c>
      <c r="K28" s="28">
        <v>0</v>
      </c>
      <c r="L28" s="27">
        <v>39</v>
      </c>
      <c r="M28" s="27">
        <v>20</v>
      </c>
      <c r="N28" s="28">
        <v>51.282051282051277</v>
      </c>
      <c r="O28" s="27">
        <v>10</v>
      </c>
    </row>
    <row r="29" spans="1:15" x14ac:dyDescent="0.25">
      <c r="A29" s="25">
        <v>16</v>
      </c>
      <c r="B29" s="26" t="s">
        <v>41</v>
      </c>
      <c r="C29" s="26" t="s">
        <v>41</v>
      </c>
      <c r="D29" s="27">
        <v>0</v>
      </c>
      <c r="E29" s="28">
        <v>0</v>
      </c>
      <c r="F29" s="27">
        <v>1</v>
      </c>
      <c r="G29" s="28">
        <v>3.3333333333333335</v>
      </c>
      <c r="H29" s="27">
        <v>29</v>
      </c>
      <c r="I29" s="28">
        <v>96.666666666666671</v>
      </c>
      <c r="J29" s="27">
        <v>0</v>
      </c>
      <c r="K29" s="28">
        <v>0</v>
      </c>
      <c r="L29" s="27">
        <v>30</v>
      </c>
      <c r="M29" s="27">
        <v>29</v>
      </c>
      <c r="N29" s="28">
        <v>96.666666666666671</v>
      </c>
      <c r="O29" s="27">
        <v>18</v>
      </c>
    </row>
    <row r="30" spans="1:15" x14ac:dyDescent="0.25">
      <c r="A30" s="25"/>
      <c r="B30" s="26"/>
      <c r="C30" s="26" t="s">
        <v>42</v>
      </c>
      <c r="D30" s="27">
        <v>0</v>
      </c>
      <c r="E30" s="28">
        <v>0</v>
      </c>
      <c r="F30" s="27">
        <v>5</v>
      </c>
      <c r="G30" s="28">
        <v>25</v>
      </c>
      <c r="H30" s="27">
        <v>15</v>
      </c>
      <c r="I30" s="28">
        <v>75</v>
      </c>
      <c r="J30" s="27">
        <v>0</v>
      </c>
      <c r="K30" s="28">
        <v>0</v>
      </c>
      <c r="L30" s="27">
        <v>20</v>
      </c>
      <c r="M30" s="27">
        <v>15</v>
      </c>
      <c r="N30" s="28">
        <v>75</v>
      </c>
      <c r="O30" s="27">
        <v>6</v>
      </c>
    </row>
    <row r="31" spans="1:15" x14ac:dyDescent="0.25">
      <c r="A31" s="25">
        <v>17</v>
      </c>
      <c r="B31" s="26" t="s">
        <v>43</v>
      </c>
      <c r="C31" s="26" t="s">
        <v>43</v>
      </c>
      <c r="D31" s="27">
        <v>0</v>
      </c>
      <c r="E31" s="28">
        <v>0</v>
      </c>
      <c r="F31" s="27">
        <v>54</v>
      </c>
      <c r="G31" s="28">
        <v>85.714285714285708</v>
      </c>
      <c r="H31" s="27">
        <v>5</v>
      </c>
      <c r="I31" s="28">
        <v>7.9365079365079358</v>
      </c>
      <c r="J31" s="27">
        <v>4</v>
      </c>
      <c r="K31" s="28">
        <v>6.3492063492063489</v>
      </c>
      <c r="L31" s="27">
        <v>63</v>
      </c>
      <c r="M31" s="27">
        <v>9</v>
      </c>
      <c r="N31" s="28">
        <v>14.285714285714285</v>
      </c>
      <c r="O31" s="27">
        <v>0</v>
      </c>
    </row>
    <row r="32" spans="1:15" x14ac:dyDescent="0.25">
      <c r="A32" s="25">
        <v>18</v>
      </c>
      <c r="B32" s="26" t="s">
        <v>44</v>
      </c>
      <c r="C32" s="26" t="s">
        <v>45</v>
      </c>
      <c r="D32" s="27">
        <v>1</v>
      </c>
      <c r="E32" s="28">
        <v>2.2727272727272729</v>
      </c>
      <c r="F32" s="27">
        <v>0</v>
      </c>
      <c r="G32" s="28">
        <v>0</v>
      </c>
      <c r="H32" s="27">
        <v>43</v>
      </c>
      <c r="I32" s="28">
        <v>97.727272727272734</v>
      </c>
      <c r="J32" s="27">
        <v>0</v>
      </c>
      <c r="K32" s="28">
        <v>0</v>
      </c>
      <c r="L32" s="27">
        <v>44</v>
      </c>
      <c r="M32" s="27">
        <v>43</v>
      </c>
      <c r="N32" s="28">
        <v>97.727272727272734</v>
      </c>
      <c r="O32" s="27">
        <v>10</v>
      </c>
    </row>
    <row r="33" spans="1:15" x14ac:dyDescent="0.25">
      <c r="A33" s="25"/>
      <c r="B33" s="26"/>
      <c r="C33" s="26" t="s">
        <v>46</v>
      </c>
      <c r="D33" s="27">
        <v>0</v>
      </c>
      <c r="E33" s="28">
        <v>0</v>
      </c>
      <c r="F33" s="27">
        <v>21</v>
      </c>
      <c r="G33" s="28">
        <v>63.636363636363633</v>
      </c>
      <c r="H33" s="27">
        <v>12</v>
      </c>
      <c r="I33" s="28">
        <v>36.363636363636367</v>
      </c>
      <c r="J33" s="27">
        <v>0</v>
      </c>
      <c r="K33" s="28">
        <v>0</v>
      </c>
      <c r="L33" s="27">
        <v>33</v>
      </c>
      <c r="M33" s="27">
        <v>12</v>
      </c>
      <c r="N33" s="28">
        <v>36.363636363636367</v>
      </c>
      <c r="O33" s="27">
        <v>12</v>
      </c>
    </row>
    <row r="34" spans="1:15" x14ac:dyDescent="0.25">
      <c r="A34" s="25">
        <v>19</v>
      </c>
      <c r="B34" s="26" t="s">
        <v>47</v>
      </c>
      <c r="C34" s="26" t="s">
        <v>47</v>
      </c>
      <c r="D34" s="27">
        <v>0</v>
      </c>
      <c r="E34" s="28">
        <v>0</v>
      </c>
      <c r="F34" s="27">
        <v>0</v>
      </c>
      <c r="G34" s="28">
        <v>0</v>
      </c>
      <c r="H34" s="27">
        <v>32</v>
      </c>
      <c r="I34" s="28">
        <v>100</v>
      </c>
      <c r="J34" s="27">
        <v>0</v>
      </c>
      <c r="K34" s="28">
        <v>0</v>
      </c>
      <c r="L34" s="27">
        <v>32</v>
      </c>
      <c r="M34" s="27">
        <v>32</v>
      </c>
      <c r="N34" s="28">
        <v>100</v>
      </c>
      <c r="O34" s="27">
        <v>9</v>
      </c>
    </row>
    <row r="35" spans="1:15" x14ac:dyDescent="0.25">
      <c r="A35" s="25"/>
      <c r="B35" s="26"/>
      <c r="C35" s="26" t="s">
        <v>48</v>
      </c>
      <c r="D35" s="27">
        <v>1</v>
      </c>
      <c r="E35" s="28">
        <v>3.5714285714285712</v>
      </c>
      <c r="F35" s="27">
        <v>27</v>
      </c>
      <c r="G35" s="28">
        <v>96.428571428571431</v>
      </c>
      <c r="H35" s="27">
        <v>0</v>
      </c>
      <c r="I35" s="28">
        <v>0</v>
      </c>
      <c r="J35" s="27">
        <v>0</v>
      </c>
      <c r="K35" s="28">
        <v>0</v>
      </c>
      <c r="L35" s="27">
        <v>28</v>
      </c>
      <c r="M35" s="27">
        <v>0</v>
      </c>
      <c r="N35" s="28">
        <v>0</v>
      </c>
      <c r="O35" s="27">
        <v>28</v>
      </c>
    </row>
    <row r="36" spans="1:15" x14ac:dyDescent="0.25">
      <c r="A36" s="25">
        <v>20</v>
      </c>
      <c r="B36" s="26" t="s">
        <v>49</v>
      </c>
      <c r="C36" s="26" t="s">
        <v>49</v>
      </c>
      <c r="D36" s="27">
        <v>0</v>
      </c>
      <c r="E36" s="28">
        <v>0</v>
      </c>
      <c r="F36" s="27">
        <v>35</v>
      </c>
      <c r="G36" s="28">
        <v>79.545454545454547</v>
      </c>
      <c r="H36" s="27">
        <v>9</v>
      </c>
      <c r="I36" s="28">
        <v>20.454545454545457</v>
      </c>
      <c r="J36" s="27">
        <v>0</v>
      </c>
      <c r="K36" s="28">
        <v>0</v>
      </c>
      <c r="L36" s="27">
        <v>44</v>
      </c>
      <c r="M36" s="27">
        <v>9</v>
      </c>
      <c r="N36" s="28">
        <v>20.454545454545457</v>
      </c>
      <c r="O36" s="27">
        <v>11</v>
      </c>
    </row>
    <row r="37" spans="1:15" x14ac:dyDescent="0.25">
      <c r="A37" s="26"/>
      <c r="B37" s="26"/>
      <c r="C37" s="26" t="s">
        <v>50</v>
      </c>
      <c r="D37" s="27">
        <v>0</v>
      </c>
      <c r="E37" s="28">
        <v>0</v>
      </c>
      <c r="F37" s="27">
        <v>6</v>
      </c>
      <c r="G37" s="28">
        <v>19.35483870967742</v>
      </c>
      <c r="H37" s="27">
        <v>25</v>
      </c>
      <c r="I37" s="28">
        <v>80.645161290322577</v>
      </c>
      <c r="J37" s="27">
        <v>0</v>
      </c>
      <c r="K37" s="28">
        <v>0</v>
      </c>
      <c r="L37" s="27">
        <v>31</v>
      </c>
      <c r="M37" s="27">
        <v>25</v>
      </c>
      <c r="N37" s="28">
        <v>80.645161290322577</v>
      </c>
      <c r="O37" s="27">
        <v>5</v>
      </c>
    </row>
    <row r="38" spans="1:15" x14ac:dyDescent="0.25">
      <c r="A38" s="26">
        <v>21</v>
      </c>
      <c r="B38" s="26" t="s">
        <v>51</v>
      </c>
      <c r="C38" s="26" t="s">
        <v>51</v>
      </c>
      <c r="D38" s="27">
        <v>4</v>
      </c>
      <c r="E38" s="28">
        <v>10.810810810810811</v>
      </c>
      <c r="F38" s="27">
        <v>24</v>
      </c>
      <c r="G38" s="28">
        <v>64.86486486486487</v>
      </c>
      <c r="H38" s="27">
        <v>9</v>
      </c>
      <c r="I38" s="28">
        <v>24.324324324324326</v>
      </c>
      <c r="J38" s="27">
        <v>0</v>
      </c>
      <c r="K38" s="28">
        <v>0</v>
      </c>
      <c r="L38" s="27">
        <v>37</v>
      </c>
      <c r="M38" s="27">
        <v>9</v>
      </c>
      <c r="N38" s="28">
        <v>24.324324324324326</v>
      </c>
      <c r="O38" s="27">
        <v>8</v>
      </c>
    </row>
    <row r="39" spans="1:15" x14ac:dyDescent="0.25">
      <c r="A39" s="26"/>
      <c r="B39" s="26"/>
      <c r="C39" s="26"/>
      <c r="D39" s="27"/>
      <c r="E39" s="28"/>
      <c r="F39" s="27"/>
      <c r="G39" s="28"/>
      <c r="H39" s="27"/>
      <c r="I39" s="28"/>
      <c r="J39" s="27"/>
      <c r="K39" s="28"/>
      <c r="L39" s="27"/>
      <c r="M39" s="27">
        <v>0</v>
      </c>
      <c r="N39" s="28"/>
      <c r="O39" s="27"/>
    </row>
    <row r="40" spans="1:15" x14ac:dyDescent="0.25">
      <c r="A40" s="30" t="s">
        <v>15</v>
      </c>
      <c r="B40" s="31"/>
      <c r="C40" s="32"/>
      <c r="D40" s="33">
        <f>SUM(D8:D38)</f>
        <v>6</v>
      </c>
      <c r="E40" s="34" t="e">
        <f>D40/$L$42*100</f>
        <v>#DIV/0!</v>
      </c>
      <c r="F40" s="33">
        <f>SUM(F8:F38)</f>
        <v>356</v>
      </c>
      <c r="G40" s="34" t="e">
        <f>F40/$L$42*100</f>
        <v>#DIV/0!</v>
      </c>
      <c r="H40" s="33">
        <f>SUM(H8:H38)</f>
        <v>758</v>
      </c>
      <c r="I40" s="34" t="e">
        <f>H40/$L$42*100</f>
        <v>#DIV/0!</v>
      </c>
      <c r="J40" s="33">
        <f>SUM(J8:J38)</f>
        <v>9</v>
      </c>
      <c r="K40" s="34" t="e">
        <f>J40/$L$42*100</f>
        <v>#DIV/0!</v>
      </c>
      <c r="L40" s="33">
        <f>SUM(L8:L38)</f>
        <v>1129</v>
      </c>
      <c r="M40" s="33">
        <f>SUM(M8:M38)</f>
        <v>767</v>
      </c>
      <c r="N40" s="34">
        <f>M40/L40*100</f>
        <v>67.936226749335688</v>
      </c>
      <c r="O40" s="33">
        <f>SUM(O8:O38)</f>
        <v>309</v>
      </c>
    </row>
    <row r="41" spans="1:15" ht="15.75" thickBot="1" x14ac:dyDescent="0.3">
      <c r="A41" s="35" t="s">
        <v>16</v>
      </c>
      <c r="B41" s="36"/>
      <c r="C41" s="37"/>
      <c r="D41" s="38"/>
      <c r="E41" s="39"/>
      <c r="F41" s="40"/>
      <c r="G41" s="39"/>
      <c r="H41" s="40"/>
      <c r="I41" s="39"/>
      <c r="J41" s="40"/>
      <c r="K41" s="41"/>
      <c r="L41" s="42">
        <f>L40/'[1]43. bayi ditimbang'!F42*100</f>
        <v>89.178515007898895</v>
      </c>
      <c r="M41" s="38"/>
      <c r="N41" s="41"/>
      <c r="O41" s="40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3"/>
      <c r="N42" s="43"/>
      <c r="O42" s="3"/>
    </row>
    <row r="43" spans="1:15" x14ac:dyDescent="0.25">
      <c r="A43" s="3" t="s">
        <v>17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 t="s">
        <v>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 t="s">
        <v>19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</sheetData>
  <mergeCells count="16">
    <mergeCell ref="A41:C41"/>
    <mergeCell ref="A2:O2"/>
    <mergeCell ref="F5:G5"/>
    <mergeCell ref="H5:I5"/>
    <mergeCell ref="J5:K5"/>
    <mergeCell ref="L5:L6"/>
    <mergeCell ref="M5:N5"/>
    <mergeCell ref="A40:C40"/>
    <mergeCell ref="A1:O1"/>
    <mergeCell ref="A4:A6"/>
    <mergeCell ref="B4:B6"/>
    <mergeCell ref="C4:C6"/>
    <mergeCell ref="D4:L4"/>
    <mergeCell ref="M4:N4"/>
    <mergeCell ref="O4:O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2023-02-06T02:35:18Z</dcterms:created>
  <dcterms:modified xsi:type="dcterms:W3CDTF">2023-02-06T02:42:49Z</dcterms:modified>
</cp:coreProperties>
</file>