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2C433125-DCF3-4DD6-82B3-6C17C427EE58}" xr6:coauthVersionLast="47" xr6:coauthVersionMax="47" xr10:uidLastSave="{00000000-0000-0000-0000-000000000000}"/>
  <bookViews>
    <workbookView xWindow="-120" yWindow="-120" windowWidth="20730" windowHeight="11040" xr2:uid="{25398467-98ED-4D80-AB79-CA1ADED00A04}"/>
  </bookViews>
  <sheets>
    <sheet name="12. Posyandu Posbindu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2" l="1"/>
  <c r="H42" i="2"/>
  <c r="H43" i="2" s="1"/>
  <c r="F42" i="2"/>
  <c r="G42" i="2" s="1"/>
  <c r="D42" i="2"/>
  <c r="E42" i="2" s="1"/>
  <c r="C41" i="2"/>
  <c r="B41" i="2"/>
  <c r="C40" i="2"/>
  <c r="C39" i="2"/>
  <c r="B39" i="2"/>
  <c r="C38" i="2"/>
  <c r="C37" i="2"/>
  <c r="B37" i="2"/>
  <c r="C36" i="2"/>
  <c r="C35" i="2"/>
  <c r="B35" i="2"/>
  <c r="C34" i="2"/>
  <c r="B34" i="2"/>
  <c r="C33" i="2"/>
  <c r="C32" i="2"/>
  <c r="B32" i="2"/>
  <c r="C31" i="2"/>
  <c r="B31" i="2"/>
  <c r="C30" i="2"/>
  <c r="B30" i="2"/>
  <c r="C29" i="2"/>
  <c r="C28" i="2"/>
  <c r="B28" i="2"/>
  <c r="C27" i="2"/>
  <c r="B27" i="2"/>
  <c r="C26" i="2"/>
  <c r="B26" i="2"/>
  <c r="C25" i="2"/>
  <c r="C24" i="2"/>
  <c r="B24" i="2"/>
  <c r="C23" i="2"/>
  <c r="B23" i="2"/>
  <c r="C22" i="2"/>
  <c r="C21" i="2"/>
  <c r="B21" i="2"/>
  <c r="C20" i="2"/>
  <c r="B20" i="2"/>
  <c r="C19" i="2"/>
  <c r="B19" i="2"/>
  <c r="C18" i="2"/>
  <c r="C17" i="2"/>
  <c r="B17" i="2"/>
  <c r="C16" i="2"/>
  <c r="C15" i="2"/>
  <c r="B15" i="2"/>
  <c r="C14" i="2"/>
  <c r="B14" i="2"/>
  <c r="C13" i="2"/>
  <c r="C12" i="2"/>
  <c r="B12" i="2"/>
  <c r="C11" i="2"/>
  <c r="B11" i="2"/>
  <c r="F5" i="2"/>
  <c r="E5" i="2"/>
  <c r="F4" i="2"/>
  <c r="E4" i="2"/>
</calcChain>
</file>

<file path=xl/sharedStrings.xml><?xml version="1.0" encoding="utf-8"?>
<sst xmlns="http://schemas.openxmlformats.org/spreadsheetml/2006/main" count="39" uniqueCount="36">
  <si>
    <t>JUMLAH POSYANDU DAN POSBINDU PTM MENURUT KECAMATAN DAN PUSKESMAS</t>
  </si>
  <si>
    <t>NO</t>
  </si>
  <si>
    <t>KECAMATAN</t>
  </si>
  <si>
    <t>PUSKESMAS</t>
  </si>
  <si>
    <t xml:space="preserve"> POSYANDU </t>
  </si>
  <si>
    <t>JUMLAH POSBINDU PTM*</t>
  </si>
  <si>
    <t>AKTIF</t>
  </si>
  <si>
    <t>TIDAK AKTIF</t>
  </si>
  <si>
    <t>JUMLAH</t>
  </si>
  <si>
    <t>%</t>
  </si>
  <si>
    <t>JUMLAH (KAB/KOTA)</t>
  </si>
  <si>
    <t>RASIO POSYANDU PER 100 BALITA</t>
  </si>
  <si>
    <t xml:space="preserve">Sumber: Bidang P2P         </t>
  </si>
  <si>
    <t>*PTM: Penyakit Tidak Menular</t>
  </si>
  <si>
    <t>TABEL 12</t>
  </si>
  <si>
    <t>35.02.02</t>
  </si>
  <si>
    <t>35.02.01</t>
  </si>
  <si>
    <t>35.02.03</t>
  </si>
  <si>
    <t>35.02.04</t>
  </si>
  <si>
    <t>35.02.05</t>
  </si>
  <si>
    <t>35.02.06</t>
  </si>
  <si>
    <t>35.02.21</t>
  </si>
  <si>
    <t>35.02.07</t>
  </si>
  <si>
    <t>35.02.08</t>
  </si>
  <si>
    <t>35.02.10</t>
  </si>
  <si>
    <t>35.02.09</t>
  </si>
  <si>
    <t>35.02.11</t>
  </si>
  <si>
    <t>35.02.12</t>
  </si>
  <si>
    <t>35.02.20</t>
  </si>
  <si>
    <t>35.02.13</t>
  </si>
  <si>
    <t>35.02.14</t>
  </si>
  <si>
    <t>35.02.15</t>
  </si>
  <si>
    <t>35.02.17</t>
  </si>
  <si>
    <t>35.02.16</t>
  </si>
  <si>
    <t>35.02.18</t>
  </si>
  <si>
    <t>35.02.19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</si>
</sst>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9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9"/>
      <color theme="1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2" fillId="0" borderId="11" xfId="0" applyFont="1" applyBorder="1" applyAlignment="1">
      <alignment horizontal="center" vertical="center"/>
    </xf>
    <xf numFmtId="0" fontId="1" fillId="0" borderId="0" xfId="1" quotePrefix="1" applyFont="1" applyAlignment="1">
      <alignment horizontal="left" vertical="center"/>
    </xf>
    <xf numFmtId="0" fontId="2" fillId="0" borderId="0" xfId="1" applyFont="1" applyAlignment="1">
      <alignment vertical="center"/>
    </xf>
    <xf numFmtId="0" fontId="7" fillId="0" borderId="0" xfId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2" fillId="0" borderId="11" xfId="1" applyFont="1" applyBorder="1" applyAlignment="1">
      <alignment vertical="center"/>
    </xf>
    <xf numFmtId="3" fontId="5" fillId="0" borderId="12" xfId="1" applyNumberFormat="1" applyFont="1" applyBorder="1" applyAlignment="1">
      <alignment horizontal="right"/>
    </xf>
    <xf numFmtId="164" fontId="5" fillId="0" borderId="12" xfId="1" applyNumberFormat="1" applyFont="1" applyBorder="1" applyAlignment="1">
      <alignment horizontal="right"/>
    </xf>
    <xf numFmtId="3" fontId="2" fillId="0" borderId="11" xfId="1" applyNumberFormat="1" applyFont="1" applyBorder="1" applyAlignment="1">
      <alignment horizontal="right" vertical="center"/>
    </xf>
    <xf numFmtId="3" fontId="1" fillId="0" borderId="11" xfId="1" applyNumberFormat="1" applyFont="1" applyBorder="1" applyAlignment="1">
      <alignment horizontal="right" vertical="center"/>
    </xf>
    <xf numFmtId="164" fontId="1" fillId="0" borderId="11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1" fontId="1" fillId="0" borderId="14" xfId="1" applyNumberFormat="1" applyFont="1" applyBorder="1" applyAlignment="1">
      <alignment horizontal="right" vertical="center"/>
    </xf>
    <xf numFmtId="2" fontId="1" fillId="0" borderId="15" xfId="1" applyNumberFormat="1" applyFont="1" applyBorder="1" applyAlignment="1">
      <alignment horizontal="right" vertical="center"/>
    </xf>
    <xf numFmtId="1" fontId="1" fillId="0" borderId="15" xfId="1" applyNumberFormat="1" applyFont="1" applyBorder="1" applyAlignment="1">
      <alignment horizontal="right" vertical="center"/>
    </xf>
    <xf numFmtId="164" fontId="1" fillId="0" borderId="15" xfId="1" applyNumberFormat="1" applyFont="1" applyBorder="1" applyAlignment="1">
      <alignment horizontal="right" vertical="center"/>
    </xf>
    <xf numFmtId="1" fontId="1" fillId="0" borderId="17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1" fillId="0" borderId="7" xfId="1" applyFont="1" applyBorder="1" applyAlignment="1">
      <alignment vertical="center"/>
    </xf>
    <xf numFmtId="0" fontId="3" fillId="0" borderId="13" xfId="1" applyFont="1" applyBorder="1"/>
    <xf numFmtId="0" fontId="3" fillId="0" borderId="8" xfId="1" applyFont="1" applyBorder="1"/>
    <xf numFmtId="0" fontId="1" fillId="0" borderId="14" xfId="1" applyFont="1" applyBorder="1" applyAlignment="1">
      <alignment vertical="center"/>
    </xf>
    <xf numFmtId="0" fontId="3" fillId="0" borderId="15" xfId="1" applyFont="1" applyBorder="1"/>
    <xf numFmtId="0" fontId="3" fillId="0" borderId="16" xfId="1" applyFont="1" applyBorder="1"/>
    <xf numFmtId="0" fontId="1" fillId="0" borderId="0" xfId="1" applyFont="1" applyAlignment="1">
      <alignment horizontal="center" vertical="center"/>
    </xf>
    <xf numFmtId="0" fontId="7" fillId="0" borderId="0" xfId="1"/>
    <xf numFmtId="0" fontId="1" fillId="0" borderId="2" xfId="1" applyFont="1" applyBorder="1" applyAlignment="1">
      <alignment horizontal="center" vertical="center"/>
    </xf>
    <xf numFmtId="0" fontId="3" fillId="0" borderId="6" xfId="1" applyFont="1" applyBorder="1"/>
    <xf numFmtId="0" fontId="3" fillId="0" borderId="10" xfId="1" applyFont="1" applyBorder="1"/>
    <xf numFmtId="0" fontId="1" fillId="0" borderId="2" xfId="1" quotePrefix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3" fillId="0" borderId="4" xfId="1" applyFont="1" applyBorder="1"/>
    <xf numFmtId="0" fontId="3" fillId="0" borderId="5" xfId="1" applyFont="1" applyBorder="1"/>
    <xf numFmtId="0" fontId="1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</cellXfs>
  <cellStyles count="2">
    <cellStyle name="Normal" xfId="0" builtinId="0"/>
    <cellStyle name="Normal 2" xfId="1" xr:uid="{C699A68E-452F-4D38-9B6B-116E17AB0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11">
          <cell r="E11">
            <v>62363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438AB-2013-4CF0-885C-95E3436E9912}">
  <sheetPr>
    <pageSetUpPr fitToPage="1"/>
  </sheetPr>
  <dimension ref="A1:Z1000"/>
  <sheetViews>
    <sheetView tabSelected="1" workbookViewId="0">
      <pane ySplit="10" topLeftCell="A11" activePane="bottomLeft" state="frozen"/>
      <selection pane="bottomLeft" activeCell="A11" sqref="A11:A41"/>
    </sheetView>
  </sheetViews>
  <sheetFormatPr defaultColWidth="14.42578125" defaultRowHeight="15" customHeight="1"/>
  <cols>
    <col min="1" max="1" width="16.140625" style="4" customWidth="1"/>
    <col min="2" max="2" width="18" style="4" customWidth="1"/>
    <col min="3" max="3" width="17.28515625" style="4" customWidth="1"/>
    <col min="4" max="8" width="10.7109375" style="4" customWidth="1"/>
    <col min="9" max="9" width="13.85546875" style="4" customWidth="1"/>
    <col min="10" max="26" width="9.140625" style="4" customWidth="1"/>
    <col min="27" max="16384" width="14.42578125" style="4"/>
  </cols>
  <sheetData>
    <row r="1" spans="1:26" ht="15.75" customHeight="1">
      <c r="A1" s="2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3"/>
      <c r="B4" s="5"/>
      <c r="C4" s="5"/>
      <c r="D4" s="5"/>
      <c r="E4" s="6" t="str">
        <f>'[1]1. Luas Wilayah'!E5</f>
        <v>KABUPATEN</v>
      </c>
      <c r="F4" s="5" t="str">
        <f>'[1]1. Luas Wilayah'!F5</f>
        <v>PONOROGO</v>
      </c>
      <c r="G4" s="5"/>
      <c r="H4" s="5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5"/>
      <c r="B5" s="5"/>
      <c r="C5" s="5"/>
      <c r="D5" s="5"/>
      <c r="E5" s="6" t="str">
        <f>'[1]1. Luas Wilayah'!E6</f>
        <v>TAHUN</v>
      </c>
      <c r="F5" s="7">
        <f>'[1]1. Luas Wilayah'!F6</f>
        <v>2024</v>
      </c>
      <c r="G5" s="5"/>
      <c r="H5" s="5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thickBot="1">
      <c r="A6" s="8"/>
      <c r="B6" s="8"/>
      <c r="C6" s="8"/>
      <c r="D6" s="8"/>
      <c r="E6" s="8"/>
      <c r="F6" s="8"/>
      <c r="G6" s="8"/>
      <c r="H6" s="8"/>
      <c r="I6" s="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>
      <c r="A7" s="36" t="s">
        <v>1</v>
      </c>
      <c r="B7" s="39" t="s">
        <v>2</v>
      </c>
      <c r="C7" s="36" t="s">
        <v>3</v>
      </c>
      <c r="D7" s="40" t="s">
        <v>4</v>
      </c>
      <c r="E7" s="41"/>
      <c r="F7" s="41"/>
      <c r="G7" s="41"/>
      <c r="H7" s="42"/>
      <c r="I7" s="43" t="s">
        <v>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>
      <c r="A8" s="37"/>
      <c r="B8" s="37"/>
      <c r="C8" s="37"/>
      <c r="D8" s="44" t="s">
        <v>6</v>
      </c>
      <c r="E8" s="30"/>
      <c r="F8" s="44" t="s">
        <v>7</v>
      </c>
      <c r="G8" s="30"/>
      <c r="H8" s="45" t="s">
        <v>8</v>
      </c>
      <c r="I8" s="3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38"/>
      <c r="B9" s="38"/>
      <c r="C9" s="38"/>
      <c r="D9" s="10" t="s">
        <v>8</v>
      </c>
      <c r="E9" s="10" t="s">
        <v>9</v>
      </c>
      <c r="F9" s="11" t="s">
        <v>8</v>
      </c>
      <c r="G9" s="10" t="s">
        <v>9</v>
      </c>
      <c r="H9" s="38"/>
      <c r="I9" s="3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12">
        <v>1</v>
      </c>
      <c r="B10" s="13">
        <v>2</v>
      </c>
      <c r="C10" s="12">
        <v>3</v>
      </c>
      <c r="D10" s="13">
        <v>4</v>
      </c>
      <c r="E10" s="12">
        <v>5</v>
      </c>
      <c r="F10" s="13">
        <v>6</v>
      </c>
      <c r="G10" s="12">
        <v>7</v>
      </c>
      <c r="H10" s="13">
        <v>12</v>
      </c>
      <c r="I10" s="13">
        <v>15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customHeight="1">
      <c r="A11" s="1" t="s">
        <v>15</v>
      </c>
      <c r="B11" s="15" t="str">
        <f>'[1]9. Ketersediaan Obat'!B9</f>
        <v>Ngrayun</v>
      </c>
      <c r="C11" s="15" t="str">
        <f>'[1]9. Ketersediaan Obat'!C9</f>
        <v>Ngrayun</v>
      </c>
      <c r="D11" s="16">
        <v>57</v>
      </c>
      <c r="E11" s="17">
        <v>100</v>
      </c>
      <c r="F11" s="16">
        <v>0</v>
      </c>
      <c r="G11" s="17">
        <v>0</v>
      </c>
      <c r="H11" s="16">
        <v>57</v>
      </c>
      <c r="I11" s="18">
        <v>11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1" t="s">
        <v>16</v>
      </c>
      <c r="B12" s="15" t="str">
        <f>'[1]9. Ketersediaan Obat'!B10</f>
        <v>Slahung</v>
      </c>
      <c r="C12" s="15" t="str">
        <f>'[1]9. Ketersediaan Obat'!C10</f>
        <v>Slahung</v>
      </c>
      <c r="D12" s="16">
        <v>35</v>
      </c>
      <c r="E12" s="17">
        <v>100</v>
      </c>
      <c r="F12" s="16">
        <v>0</v>
      </c>
      <c r="G12" s="17">
        <v>0</v>
      </c>
      <c r="H12" s="16">
        <v>35</v>
      </c>
      <c r="I12" s="18">
        <v>10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1"/>
      <c r="B13" s="15"/>
      <c r="C13" s="15" t="str">
        <f>'[1]9. Ketersediaan Obat'!C11</f>
        <v>Nailan</v>
      </c>
      <c r="D13" s="16">
        <v>34</v>
      </c>
      <c r="E13" s="17">
        <v>100</v>
      </c>
      <c r="F13" s="16">
        <v>0</v>
      </c>
      <c r="G13" s="17">
        <v>0</v>
      </c>
      <c r="H13" s="16">
        <v>34</v>
      </c>
      <c r="I13" s="18">
        <v>12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1" t="s">
        <v>17</v>
      </c>
      <c r="B14" s="15" t="str">
        <f>'[1]9. Ketersediaan Obat'!B12</f>
        <v>Bungkal</v>
      </c>
      <c r="C14" s="15" t="str">
        <f>'[1]9. Ketersediaan Obat'!C12</f>
        <v>Bungkal</v>
      </c>
      <c r="D14" s="16">
        <v>71</v>
      </c>
      <c r="E14" s="17">
        <v>100</v>
      </c>
      <c r="F14" s="16">
        <v>0</v>
      </c>
      <c r="G14" s="17">
        <v>0</v>
      </c>
      <c r="H14" s="16">
        <v>71</v>
      </c>
      <c r="I14" s="18">
        <v>19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1" t="s">
        <v>18</v>
      </c>
      <c r="B15" s="15" t="str">
        <f>'[1]9. Ketersediaan Obat'!B13</f>
        <v>Sambit</v>
      </c>
      <c r="C15" s="15" t="str">
        <f>'[1]9. Ketersediaan Obat'!C13</f>
        <v>Sambit</v>
      </c>
      <c r="D15" s="16">
        <v>26</v>
      </c>
      <c r="E15" s="17">
        <v>100</v>
      </c>
      <c r="F15" s="16">
        <v>0</v>
      </c>
      <c r="G15" s="17">
        <v>0</v>
      </c>
      <c r="H15" s="16">
        <v>26</v>
      </c>
      <c r="I15" s="18">
        <v>9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1"/>
      <c r="B16" s="15"/>
      <c r="C16" s="15" t="str">
        <f>'[1]9. Ketersediaan Obat'!C14</f>
        <v>Wringinanom</v>
      </c>
      <c r="D16" s="16">
        <v>22</v>
      </c>
      <c r="E16" s="17">
        <v>100</v>
      </c>
      <c r="F16" s="16">
        <v>0</v>
      </c>
      <c r="G16" s="17">
        <v>0</v>
      </c>
      <c r="H16" s="16">
        <v>22</v>
      </c>
      <c r="I16" s="18">
        <v>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1" t="s">
        <v>19</v>
      </c>
      <c r="B17" s="15" t="str">
        <f>'[1]9. Ketersediaan Obat'!B15</f>
        <v>Sawoo</v>
      </c>
      <c r="C17" s="15" t="str">
        <f>'[1]9. Ketersediaan Obat'!C15</f>
        <v>Sawoo</v>
      </c>
      <c r="D17" s="16">
        <v>45</v>
      </c>
      <c r="E17" s="17">
        <v>100</v>
      </c>
      <c r="F17" s="16">
        <v>0</v>
      </c>
      <c r="G17" s="17">
        <v>0</v>
      </c>
      <c r="H17" s="16">
        <v>45</v>
      </c>
      <c r="I17" s="18">
        <v>10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1"/>
      <c r="B18" s="15"/>
      <c r="C18" s="15" t="str">
        <f>'[1]9. Ketersediaan Obat'!C16</f>
        <v>Bondrang</v>
      </c>
      <c r="D18" s="16">
        <v>14</v>
      </c>
      <c r="E18" s="17">
        <v>100</v>
      </c>
      <c r="F18" s="16">
        <v>0</v>
      </c>
      <c r="G18" s="17">
        <v>0</v>
      </c>
      <c r="H18" s="16">
        <v>14</v>
      </c>
      <c r="I18" s="18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1" t="s">
        <v>20</v>
      </c>
      <c r="B19" s="15" t="str">
        <f>'[1]9. Ketersediaan Obat'!B17</f>
        <v>Sooko</v>
      </c>
      <c r="C19" s="15" t="str">
        <f>'[1]9. Ketersediaan Obat'!C17</f>
        <v>Sooko</v>
      </c>
      <c r="D19" s="16">
        <v>29</v>
      </c>
      <c r="E19" s="17">
        <v>100</v>
      </c>
      <c r="F19" s="16">
        <v>0</v>
      </c>
      <c r="G19" s="17">
        <v>0</v>
      </c>
      <c r="H19" s="16">
        <v>29</v>
      </c>
      <c r="I19" s="18">
        <v>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1" t="s">
        <v>21</v>
      </c>
      <c r="B20" s="15" t="str">
        <f>'[1]9. Ketersediaan Obat'!B18</f>
        <v>Pudak</v>
      </c>
      <c r="C20" s="15" t="str">
        <f>'[1]9. Ketersediaan Obat'!C18</f>
        <v>Pudak</v>
      </c>
      <c r="D20" s="16">
        <v>12</v>
      </c>
      <c r="E20" s="17">
        <v>100</v>
      </c>
      <c r="F20" s="16">
        <v>0</v>
      </c>
      <c r="G20" s="17">
        <v>0</v>
      </c>
      <c r="H20" s="16">
        <v>12</v>
      </c>
      <c r="I20" s="18">
        <v>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1" t="s">
        <v>22</v>
      </c>
      <c r="B21" s="15" t="str">
        <f>'[1]9. Ketersediaan Obat'!B19</f>
        <v>Pulung</v>
      </c>
      <c r="C21" s="15" t="str">
        <f>'[1]9. Ketersediaan Obat'!C19</f>
        <v>Pulung</v>
      </c>
      <c r="D21" s="16">
        <v>44</v>
      </c>
      <c r="E21" s="17">
        <v>100</v>
      </c>
      <c r="F21" s="16">
        <v>0</v>
      </c>
      <c r="G21" s="17">
        <v>0</v>
      </c>
      <c r="H21" s="16">
        <v>44</v>
      </c>
      <c r="I21" s="18">
        <v>15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"/>
      <c r="B22" s="15"/>
      <c r="C22" s="15" t="str">
        <f>'[1]9. Ketersediaan Obat'!C20</f>
        <v>Kesugihan</v>
      </c>
      <c r="D22" s="16">
        <v>28</v>
      </c>
      <c r="E22" s="17">
        <v>100</v>
      </c>
      <c r="F22" s="16">
        <v>0</v>
      </c>
      <c r="G22" s="17">
        <v>0</v>
      </c>
      <c r="H22" s="16">
        <v>28</v>
      </c>
      <c r="I22" s="18">
        <v>7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" t="s">
        <v>23</v>
      </c>
      <c r="B23" s="15" t="str">
        <f>'[1]9. Ketersediaan Obat'!B21</f>
        <v>Mlarak</v>
      </c>
      <c r="C23" s="15" t="str">
        <f>'[1]9. Ketersediaan Obat'!C21</f>
        <v>Mlarak</v>
      </c>
      <c r="D23" s="16">
        <v>51</v>
      </c>
      <c r="E23" s="17">
        <v>100</v>
      </c>
      <c r="F23" s="16">
        <v>0</v>
      </c>
      <c r="G23" s="17">
        <v>0</v>
      </c>
      <c r="H23" s="16">
        <v>51</v>
      </c>
      <c r="I23" s="18">
        <v>15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" t="s">
        <v>24</v>
      </c>
      <c r="B24" s="15" t="str">
        <f>'[1]9. Ketersediaan Obat'!B22</f>
        <v>Siman</v>
      </c>
      <c r="C24" s="15" t="str">
        <f>'[1]9. Ketersediaan Obat'!C22</f>
        <v>Siman</v>
      </c>
      <c r="D24" s="16">
        <v>24</v>
      </c>
      <c r="E24" s="17">
        <v>100</v>
      </c>
      <c r="F24" s="16">
        <v>0</v>
      </c>
      <c r="G24" s="17">
        <v>0</v>
      </c>
      <c r="H24" s="16">
        <v>24</v>
      </c>
      <c r="I24" s="18">
        <v>10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"/>
      <c r="B25" s="15"/>
      <c r="C25" s="15" t="str">
        <f>'[1]9. Ketersediaan Obat'!C23</f>
        <v>Ronowijayan</v>
      </c>
      <c r="D25" s="16">
        <v>23</v>
      </c>
      <c r="E25" s="17">
        <v>100</v>
      </c>
      <c r="F25" s="16">
        <v>0</v>
      </c>
      <c r="G25" s="17">
        <v>0</v>
      </c>
      <c r="H25" s="16">
        <v>23</v>
      </c>
      <c r="I25" s="18">
        <v>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1" t="s">
        <v>25</v>
      </c>
      <c r="B26" s="15" t="str">
        <f>'[1]9. Ketersediaan Obat'!B24</f>
        <v>Jetis</v>
      </c>
      <c r="C26" s="15" t="str">
        <f>'[1]9. Ketersediaan Obat'!C24</f>
        <v>Jetis</v>
      </c>
      <c r="D26" s="16">
        <v>43</v>
      </c>
      <c r="E26" s="17">
        <v>100</v>
      </c>
      <c r="F26" s="16">
        <v>0</v>
      </c>
      <c r="G26" s="17">
        <v>0</v>
      </c>
      <c r="H26" s="16">
        <v>43</v>
      </c>
      <c r="I26" s="18">
        <v>23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1" t="s">
        <v>26</v>
      </c>
      <c r="B27" s="15" t="str">
        <f>'[1]9. Ketersediaan Obat'!B25</f>
        <v>Balong</v>
      </c>
      <c r="C27" s="15" t="str">
        <f>'[1]9. Ketersediaan Obat'!C25</f>
        <v>Balong</v>
      </c>
      <c r="D27" s="16">
        <v>67</v>
      </c>
      <c r="E27" s="17">
        <v>100</v>
      </c>
      <c r="F27" s="16">
        <v>0</v>
      </c>
      <c r="G27" s="17">
        <v>0</v>
      </c>
      <c r="H27" s="16">
        <v>67</v>
      </c>
      <c r="I27" s="18">
        <v>20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1" t="s">
        <v>27</v>
      </c>
      <c r="B28" s="15" t="str">
        <f>'[1]9. Ketersediaan Obat'!B26</f>
        <v>Kauman</v>
      </c>
      <c r="C28" s="15" t="str">
        <f>'[1]9. Ketersediaan Obat'!C26</f>
        <v>Kauman</v>
      </c>
      <c r="D28" s="16">
        <v>43</v>
      </c>
      <c r="E28" s="17">
        <v>100</v>
      </c>
      <c r="F28" s="16">
        <v>0</v>
      </c>
      <c r="G28" s="17">
        <v>0</v>
      </c>
      <c r="H28" s="16">
        <v>43</v>
      </c>
      <c r="I28" s="18">
        <v>11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1"/>
      <c r="B29" s="15"/>
      <c r="C29" s="15" t="str">
        <f>'[1]9. Ketersediaan Obat'!C27</f>
        <v>Ngrandu</v>
      </c>
      <c r="D29" s="16">
        <v>16</v>
      </c>
      <c r="E29" s="17">
        <v>100</v>
      </c>
      <c r="F29" s="16">
        <v>0</v>
      </c>
      <c r="G29" s="17">
        <v>0</v>
      </c>
      <c r="H29" s="16">
        <v>16</v>
      </c>
      <c r="I29" s="18">
        <v>5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1" t="s">
        <v>28</v>
      </c>
      <c r="B30" s="15" t="str">
        <f>'[1]9. Ketersediaan Obat'!B28</f>
        <v>Jambon</v>
      </c>
      <c r="C30" s="15" t="str">
        <f>'[1]9. Ketersediaan Obat'!C28</f>
        <v>Jambon</v>
      </c>
      <c r="D30" s="16">
        <v>48</v>
      </c>
      <c r="E30" s="17">
        <v>100</v>
      </c>
      <c r="F30" s="16">
        <v>0</v>
      </c>
      <c r="G30" s="17">
        <v>0</v>
      </c>
      <c r="H30" s="16">
        <v>48</v>
      </c>
      <c r="I30" s="18">
        <v>13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1" t="s">
        <v>29</v>
      </c>
      <c r="B31" s="15" t="str">
        <f>'[1]9. Ketersediaan Obat'!B29</f>
        <v>Badegan</v>
      </c>
      <c r="C31" s="15" t="str">
        <f>'[1]9. Ketersediaan Obat'!C29</f>
        <v>Badegan</v>
      </c>
      <c r="D31" s="16">
        <v>39</v>
      </c>
      <c r="E31" s="17">
        <v>100</v>
      </c>
      <c r="F31" s="16">
        <v>0</v>
      </c>
      <c r="G31" s="17">
        <v>0</v>
      </c>
      <c r="H31" s="16">
        <v>39</v>
      </c>
      <c r="I31" s="18">
        <v>10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1" t="s">
        <v>30</v>
      </c>
      <c r="B32" s="15" t="str">
        <f>'[1]9. Ketersediaan Obat'!B30</f>
        <v>Sampung</v>
      </c>
      <c r="C32" s="15" t="str">
        <f>'[1]9. Ketersediaan Obat'!C30</f>
        <v>Sampung</v>
      </c>
      <c r="D32" s="16">
        <v>30</v>
      </c>
      <c r="E32" s="17">
        <v>100</v>
      </c>
      <c r="F32" s="16">
        <v>0</v>
      </c>
      <c r="G32" s="17">
        <v>0</v>
      </c>
      <c r="H32" s="16">
        <v>30</v>
      </c>
      <c r="I32" s="18">
        <v>20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1"/>
      <c r="B33" s="15"/>
      <c r="C33" s="15" t="str">
        <f>'[1]9. Ketersediaan Obat'!C31</f>
        <v>Kunti</v>
      </c>
      <c r="D33" s="16">
        <v>20</v>
      </c>
      <c r="E33" s="17">
        <v>100</v>
      </c>
      <c r="F33" s="16">
        <v>0</v>
      </c>
      <c r="G33" s="17">
        <v>0</v>
      </c>
      <c r="H33" s="16">
        <v>20</v>
      </c>
      <c r="I33" s="18">
        <v>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1" t="s">
        <v>31</v>
      </c>
      <c r="B34" s="15" t="str">
        <f>'[1]9. Ketersediaan Obat'!B32</f>
        <v>Sukorejo</v>
      </c>
      <c r="C34" s="15" t="str">
        <f>'[1]9. Ketersediaan Obat'!C32</f>
        <v>Sukorejo</v>
      </c>
      <c r="D34" s="16">
        <v>63</v>
      </c>
      <c r="E34" s="17">
        <v>100</v>
      </c>
      <c r="F34" s="16">
        <v>0</v>
      </c>
      <c r="G34" s="17">
        <v>0</v>
      </c>
      <c r="H34" s="16">
        <v>63</v>
      </c>
      <c r="I34" s="18">
        <v>18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1" t="s">
        <v>32</v>
      </c>
      <c r="B35" s="15" t="str">
        <f>'[1]9. Ketersediaan Obat'!B33</f>
        <v>Ponorogo</v>
      </c>
      <c r="C35" s="15" t="str">
        <f>'[1]9. Ketersediaan Obat'!C33</f>
        <v>Po. Utara</v>
      </c>
      <c r="D35" s="16">
        <v>44</v>
      </c>
      <c r="E35" s="17">
        <v>100</v>
      </c>
      <c r="F35" s="16">
        <v>0</v>
      </c>
      <c r="G35" s="17">
        <v>0</v>
      </c>
      <c r="H35" s="16">
        <v>44</v>
      </c>
      <c r="I35" s="18">
        <v>10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1"/>
      <c r="B36" s="15"/>
      <c r="C36" s="15" t="str">
        <f>'[1]9. Ketersediaan Obat'!C34</f>
        <v>Po. Selatan</v>
      </c>
      <c r="D36" s="16">
        <v>33</v>
      </c>
      <c r="E36" s="17">
        <v>100</v>
      </c>
      <c r="F36" s="16">
        <v>0</v>
      </c>
      <c r="G36" s="17">
        <v>0</v>
      </c>
      <c r="H36" s="16">
        <v>33</v>
      </c>
      <c r="I36" s="18">
        <v>9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1" t="s">
        <v>33</v>
      </c>
      <c r="B37" s="15" t="str">
        <f>'[1]9. Ketersediaan Obat'!B35</f>
        <v>Babadan</v>
      </c>
      <c r="C37" s="15" t="str">
        <f>'[1]9. Ketersediaan Obat'!C35</f>
        <v>Babadan</v>
      </c>
      <c r="D37" s="16">
        <v>32</v>
      </c>
      <c r="E37" s="17">
        <v>100</v>
      </c>
      <c r="F37" s="16">
        <v>0</v>
      </c>
      <c r="G37" s="17">
        <v>0</v>
      </c>
      <c r="H37" s="16">
        <v>32</v>
      </c>
      <c r="I37" s="18">
        <v>9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1"/>
      <c r="B38" s="15"/>
      <c r="C38" s="15" t="str">
        <f>'[1]9. Ketersediaan Obat'!C36</f>
        <v>Sukosari</v>
      </c>
      <c r="D38" s="16">
        <v>28</v>
      </c>
      <c r="E38" s="17">
        <v>100</v>
      </c>
      <c r="F38" s="16">
        <v>0</v>
      </c>
      <c r="G38" s="17">
        <v>0</v>
      </c>
      <c r="H38" s="16">
        <v>28</v>
      </c>
      <c r="I38" s="18">
        <v>28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1" t="s">
        <v>34</v>
      </c>
      <c r="B39" s="15" t="str">
        <f>'[1]9. Ketersediaan Obat'!B37</f>
        <v>Jenangan</v>
      </c>
      <c r="C39" s="15" t="str">
        <f>'[1]9. Ketersediaan Obat'!C37</f>
        <v>Jenangan</v>
      </c>
      <c r="D39" s="16">
        <v>44</v>
      </c>
      <c r="E39" s="17">
        <v>100</v>
      </c>
      <c r="F39" s="16">
        <v>0</v>
      </c>
      <c r="G39" s="17">
        <v>0</v>
      </c>
      <c r="H39" s="16">
        <v>44</v>
      </c>
      <c r="I39" s="18">
        <v>17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1"/>
      <c r="B40" s="15"/>
      <c r="C40" s="15" t="str">
        <f>'[1]9. Ketersediaan Obat'!C38</f>
        <v>Setono</v>
      </c>
      <c r="D40" s="16">
        <v>31</v>
      </c>
      <c r="E40" s="17">
        <v>100</v>
      </c>
      <c r="F40" s="16">
        <v>0</v>
      </c>
      <c r="G40" s="17">
        <v>0</v>
      </c>
      <c r="H40" s="16">
        <v>31</v>
      </c>
      <c r="I40" s="18">
        <v>6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1" t="s">
        <v>35</v>
      </c>
      <c r="B41" s="15" t="str">
        <f>'[1]9. Ketersediaan Obat'!B39</f>
        <v>Ngebel</v>
      </c>
      <c r="C41" s="15" t="str">
        <f>'[1]9. Ketersediaan Obat'!C39</f>
        <v>Ngebel</v>
      </c>
      <c r="D41" s="16">
        <v>38</v>
      </c>
      <c r="E41" s="17">
        <v>100</v>
      </c>
      <c r="F41" s="16">
        <v>0</v>
      </c>
      <c r="G41" s="17">
        <v>0</v>
      </c>
      <c r="H41" s="16">
        <v>38</v>
      </c>
      <c r="I41" s="18">
        <v>9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>
      <c r="A42" s="28" t="s">
        <v>10</v>
      </c>
      <c r="B42" s="29"/>
      <c r="C42" s="30"/>
      <c r="D42" s="19">
        <f>SUM(D11:D41)</f>
        <v>1134</v>
      </c>
      <c r="E42" s="20">
        <f>D42/$H$42*100</f>
        <v>100</v>
      </c>
      <c r="F42" s="19">
        <f>SUM(F11:F41)</f>
        <v>0</v>
      </c>
      <c r="G42" s="20">
        <f>F42/$H$42*100</f>
        <v>0</v>
      </c>
      <c r="H42" s="19">
        <f t="shared" ref="H42:I42" si="0">SUM(H11:H41)</f>
        <v>1134</v>
      </c>
      <c r="I42" s="21">
        <f t="shared" si="0"/>
        <v>362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thickBot="1">
      <c r="A43" s="31" t="s">
        <v>11</v>
      </c>
      <c r="B43" s="32"/>
      <c r="C43" s="33"/>
      <c r="D43" s="22"/>
      <c r="E43" s="23"/>
      <c r="F43" s="24"/>
      <c r="G43" s="23"/>
      <c r="H43" s="25">
        <f>H42/'[1]2. Jml Penduduk'!E11*100</f>
        <v>1.8183859018969584</v>
      </c>
      <c r="I43" s="26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7" t="s">
        <v>12</v>
      </c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7" t="s">
        <v>13</v>
      </c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1">
    <mergeCell ref="A42:C42"/>
    <mergeCell ref="A43:C43"/>
    <mergeCell ref="A3:I3"/>
    <mergeCell ref="A7:A9"/>
    <mergeCell ref="B7:B9"/>
    <mergeCell ref="C7:C9"/>
    <mergeCell ref="D7:H7"/>
    <mergeCell ref="I7:I9"/>
    <mergeCell ref="D8:E8"/>
    <mergeCell ref="F8:G8"/>
    <mergeCell ref="H8:H9"/>
  </mergeCells>
  <printOptions horizontalCentered="1"/>
  <pageMargins left="1.1811023622047245" right="0.70866141732283472" top="0.78740157480314965" bottom="0.9055118110236221" header="0" footer="0"/>
  <pageSetup paperSize="9" scale="68" orientation="portrait" r:id="rId1"/>
  <headerFooter>
    <oddFooter>&amp;R119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 Posyandu Posbindu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Lenovo</cp:lastModifiedBy>
  <cp:lastPrinted>2025-11-09T15:11:52Z</cp:lastPrinted>
  <dcterms:created xsi:type="dcterms:W3CDTF">2025-07-14T01:45:28Z</dcterms:created>
  <dcterms:modified xsi:type="dcterms:W3CDTF">2025-11-13T07:25:53Z</dcterms:modified>
</cp:coreProperties>
</file>