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90E2DEA2-ABF1-4F8B-B62A-06DD62AC0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D33" i="12" l="1"/>
  <c r="N33" i="12" l="1"/>
  <c r="M33" i="12"/>
  <c r="L33" i="12"/>
  <c r="K33" i="12"/>
  <c r="J33" i="12"/>
  <c r="I33" i="12"/>
  <c r="H33" i="12"/>
  <c r="G33" i="12"/>
  <c r="F33" i="12"/>
  <c r="E33" i="12"/>
  <c r="C33" i="12"/>
  <c r="O31" i="12"/>
  <c r="O29" i="12"/>
  <c r="O27" i="12"/>
  <c r="O25" i="12"/>
  <c r="O23" i="12"/>
  <c r="O21" i="12"/>
  <c r="O19" i="12"/>
  <c r="O17" i="12"/>
  <c r="O15" i="12"/>
  <c r="O13" i="12"/>
  <c r="O11" i="12"/>
  <c r="O9" i="12"/>
  <c r="O7" i="12"/>
  <c r="O5" i="12"/>
  <c r="C34" i="12" l="1"/>
  <c r="F34" i="12"/>
  <c r="L34" i="12"/>
  <c r="I34" i="12"/>
  <c r="O33" i="12"/>
  <c r="O34" i="12" l="1"/>
</calcChain>
</file>

<file path=xl/sharedStrings.xml><?xml version="1.0" encoding="utf-8"?>
<sst xmlns="http://schemas.openxmlformats.org/spreadsheetml/2006/main" count="36" uniqueCount="36">
  <si>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</si>
  <si>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</si>
  <si>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</si>
  <si>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</si>
  <si>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</si>
  <si>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</si>
  <si>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</si>
  <si>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</si>
  <si>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</si>
  <si>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</si>
  <si>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</si>
  <si>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</si>
  <si>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</si>
  <si>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</si>
  <si>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</si>
  <si>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</si>
  <si>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</si>
  <si>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</si>
  <si>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TAHUN 2024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</si>
  <si>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</si>
  <si>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</si>
  <si>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</si>
  <si>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</si>
  <si>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</si>
  <si>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</si>
  <si>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</si>
  <si>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</si>
  <si>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</si>
  <si>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</si>
  <si>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</si>
  <si>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</si>
  <si>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</si>
  <si>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</si>
  <si>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Jumlah</t>
  </si>
  <si>
    <t>TRIWULAN 1,2,3,4</t>
  </si>
  <si>
    <t>Jumlah Produksi Air Bersih PUDAM di Kabupaten Ponorogo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</si>
</sst>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64" fontId="1" fillId="2" borderId="1" xfId="0" applyNumberFormat="1" applyFont="1" applyFill="1" applyBorder="1"/>
    <xf numFmtId="164" fontId="0" fillId="0" borderId="0" xfId="0" applyNumberFormat="1"/>
    <xf numFmtId="0" fontId="2" fillId="0" borderId="7" xfId="0" applyFont="1" applyBorder="1"/>
    <xf numFmtId="3" fontId="0" fillId="0" borderId="0" xfId="0" applyNumberFormat="1"/>
    <xf numFmtId="3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0" fontId="5" fillId="0" borderId="0" xfId="18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41" fontId="6" fillId="0" borderId="1" xfId="4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</cellXfs>
  <cellStyles count="23">
    <cellStyle name="Comma [0]" xfId="1" builtinId="6"/>
    <cellStyle name="Comma [0] 2" xfId="4" xr:uid="{25B589AA-9D1C-487D-B4AC-80BC41739EBF}"/>
    <cellStyle name="Comma [0] 3" xfId="5" xr:uid="{D27F3586-405F-4038-83BA-E7B9195B49A4}"/>
    <cellStyle name="Comma [0] 4" xfId="6" xr:uid="{AB2296EB-BB1D-4C26-83E1-07314B53ED22}"/>
    <cellStyle name="Comma 10" xfId="7" xr:uid="{41752311-E118-427F-841E-8ABE536195BA}"/>
    <cellStyle name="Comma 11" xfId="8" xr:uid="{D6E5CD6A-212B-4FB9-B9E5-967CA9CFDF43}"/>
    <cellStyle name="Comma 12" xfId="9" xr:uid="{845CBD41-08ED-4F4A-82FE-8C3431F96D86}"/>
    <cellStyle name="Comma 13" xfId="10" xr:uid="{46CCF534-9409-4D76-B160-74F3137FF964}"/>
    <cellStyle name="Comma 14" xfId="22" xr:uid="{C6C222D9-1110-4D5B-86F9-D4A1DAADD757}"/>
    <cellStyle name="Comma 2" xfId="3" xr:uid="{7E03E972-AF73-48E8-923B-5DFA5014DF1B}"/>
    <cellStyle name="Comma 3" xfId="11" xr:uid="{BB081F0E-DDBD-49C7-ABC6-1CAA1970D07E}"/>
    <cellStyle name="Comma 4" xfId="12" xr:uid="{285799BC-06A2-4DD6-ADA4-6E39D9AFB7B1}"/>
    <cellStyle name="Comma 5" xfId="13" xr:uid="{07C3CEEB-FF3C-4C2D-95EC-512A84AFEC50}"/>
    <cellStyle name="Comma 6" xfId="14" xr:uid="{64A38B04-D6CE-4668-AF2E-29136516227B}"/>
    <cellStyle name="Comma 7" xfId="15" xr:uid="{9F1660D5-6D15-4BA6-BDED-1D115A05F6A1}"/>
    <cellStyle name="Comma 8" xfId="16" xr:uid="{C12B8CD4-15E5-40D7-B061-D5829F15DAB2}"/>
    <cellStyle name="Comma 9" xfId="17" xr:uid="{41C0CBC7-00A0-4E55-A191-9496EC17AD69}"/>
    <cellStyle name="Normal" xfId="0" builtinId="0"/>
    <cellStyle name="Normal 2" xfId="18" xr:uid="{7F82DD8B-2195-40A2-9D5B-2F20C4F550C5}"/>
    <cellStyle name="Normal 3" xfId="2" xr:uid="{93BD3748-F729-455A-97E9-CD4125FA08FC}"/>
    <cellStyle name="Percent 2" xfId="19" xr:uid="{F61D67E0-8075-4CAF-A7D0-C81E1D8170F0}"/>
    <cellStyle name="Percent 3" xfId="20" xr:uid="{EAD23DBB-B00D-4ACE-9477-A3CF6C5CC932}"/>
    <cellStyle name="Percent 4" xfId="21" xr:uid="{D15CB58F-969C-4C8F-80DA-9B6DB8701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FCF5-5011-4734-8D87-CCD536514AB9}">
  <dimension ref="B2:Q35"/>
  <sheetViews>
    <sheetView tabSelected="1" workbookViewId="0">
      <selection activeCell="Q11" sqref="Q11"/>
    </sheetView>
  </sheetViews>
  <sheetFormatPr defaultColWidth="9" defaultRowHeight="15" x14ac:dyDescent="0.25"/>
  <cols>
    <col min="1" max="1" width="3.85546875" customWidth="1"/>
    <col min="2" max="2" width="17" customWidth="1"/>
    <col min="3" max="14" width="9.7109375" customWidth="1"/>
    <col min="15" max="15" width="14" customWidth="1"/>
    <col min="16" max="16" width="16.140625" bestFit="1" customWidth="1"/>
  </cols>
  <sheetData>
    <row r="2" spans="2:17" ht="15.75" x14ac:dyDescent="0.25">
      <c r="B2" s="1"/>
      <c r="C2" s="8" t="s">
        <v>35</v>
      </c>
      <c r="D2" s="8"/>
      <c r="E2" s="8"/>
      <c r="F2" s="8"/>
    </row>
    <row r="3" spans="2:17" x14ac:dyDescent="0.25">
      <c r="B3" s="22" t="s">
        <v>0</v>
      </c>
      <c r="C3" s="23" t="s">
        <v>1</v>
      </c>
      <c r="D3" s="23"/>
      <c r="E3" s="23"/>
      <c r="F3" s="23" t="s">
        <v>2</v>
      </c>
      <c r="G3" s="23"/>
      <c r="H3" s="23"/>
      <c r="I3" s="23" t="s">
        <v>3</v>
      </c>
      <c r="J3" s="23"/>
      <c r="K3" s="23"/>
      <c r="L3" s="23" t="s">
        <v>4</v>
      </c>
      <c r="M3" s="23"/>
      <c r="N3" s="23"/>
      <c r="O3" s="2" t="s">
        <v>5</v>
      </c>
    </row>
    <row r="4" spans="2:17" x14ac:dyDescent="0.25">
      <c r="B4" s="22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2" t="s">
        <v>18</v>
      </c>
    </row>
    <row r="5" spans="2:17" x14ac:dyDescent="0.25">
      <c r="B5" s="4" t="s">
        <v>19</v>
      </c>
      <c r="C5" s="15">
        <v>178002.00000000003</v>
      </c>
      <c r="D5" s="16">
        <v>193566.24000000002</v>
      </c>
      <c r="E5" s="12">
        <v>157356</v>
      </c>
      <c r="F5" s="12">
        <v>201009.6</v>
      </c>
      <c r="G5" s="12">
        <v>163940.40000000002</v>
      </c>
      <c r="H5" s="11">
        <v>184464</v>
      </c>
      <c r="I5" s="12">
        <v>176104.80000000002</v>
      </c>
      <c r="J5" s="12">
        <v>166172.40000000002</v>
      </c>
      <c r="K5" s="12">
        <v>192024</v>
      </c>
      <c r="L5" s="12">
        <v>186595.20000000001</v>
      </c>
      <c r="M5" s="12">
        <v>185965.2</v>
      </c>
      <c r="N5" s="12">
        <v>166618.80000000002</v>
      </c>
      <c r="O5" s="17">
        <f>SUM(C5:N5)</f>
        <v>2151818.6399999997</v>
      </c>
      <c r="P5" s="14"/>
      <c r="Q5" s="9"/>
    </row>
    <row r="6" spans="2:17" x14ac:dyDescent="0.25">
      <c r="B6" s="4"/>
      <c r="C6" s="19"/>
      <c r="D6" s="19"/>
      <c r="E6" s="19"/>
      <c r="F6" s="20"/>
      <c r="G6" s="20"/>
      <c r="H6" s="21"/>
      <c r="I6" s="20"/>
      <c r="J6" s="20"/>
      <c r="K6" s="20"/>
      <c r="L6" s="20"/>
      <c r="M6" s="20"/>
      <c r="N6" s="20"/>
      <c r="O6" s="18"/>
      <c r="P6" s="14"/>
      <c r="Q6" s="9"/>
    </row>
    <row r="7" spans="2:17" x14ac:dyDescent="0.25">
      <c r="B7" s="4" t="s">
        <v>20</v>
      </c>
      <c r="C7" s="15">
        <v>30047.184000000001</v>
      </c>
      <c r="D7" s="16">
        <v>31590.720000000001</v>
      </c>
      <c r="E7" s="12">
        <v>25246.152000000002</v>
      </c>
      <c r="F7" s="12">
        <v>33613.919999999998</v>
      </c>
      <c r="G7" s="12">
        <v>29462.400000000001</v>
      </c>
      <c r="H7" s="11">
        <v>28965.599999999999</v>
      </c>
      <c r="I7" s="12">
        <v>27286.200000000004</v>
      </c>
      <c r="J7" s="12">
        <v>30031.559999999998</v>
      </c>
      <c r="K7" s="12">
        <v>28058.400000000001</v>
      </c>
      <c r="L7" s="12">
        <v>31694.400000000001</v>
      </c>
      <c r="M7" s="12">
        <v>29548.799999999999</v>
      </c>
      <c r="N7" s="12">
        <v>28999.260000000002</v>
      </c>
      <c r="O7" s="17">
        <f>SUM(C7:N7)</f>
        <v>354544.59600000008</v>
      </c>
      <c r="P7" s="14"/>
      <c r="Q7" s="9"/>
    </row>
    <row r="8" spans="2:17" x14ac:dyDescent="0.25">
      <c r="B8" s="4"/>
      <c r="C8" s="19"/>
      <c r="D8" s="19"/>
      <c r="E8" s="19"/>
      <c r="F8" s="20"/>
      <c r="G8" s="20"/>
      <c r="H8" s="21"/>
      <c r="I8" s="20"/>
      <c r="J8" s="20"/>
      <c r="K8" s="20"/>
      <c r="L8" s="20"/>
      <c r="M8" s="20"/>
      <c r="N8" s="20"/>
      <c r="O8" s="18"/>
      <c r="P8" s="14"/>
      <c r="Q8" s="9"/>
    </row>
    <row r="9" spans="2:17" x14ac:dyDescent="0.25">
      <c r="B9" s="4" t="s">
        <v>21</v>
      </c>
      <c r="C9" s="15">
        <v>37665</v>
      </c>
      <c r="D9" s="16">
        <v>30608.928</v>
      </c>
      <c r="E9" s="12">
        <v>27912.275999999998</v>
      </c>
      <c r="F9" s="12">
        <v>39307.68</v>
      </c>
      <c r="G9" s="12">
        <v>28123.200000000001</v>
      </c>
      <c r="H9" s="11">
        <v>30132</v>
      </c>
      <c r="I9" s="12">
        <v>28424.520000000004</v>
      </c>
      <c r="J9" s="12">
        <v>28776.06</v>
      </c>
      <c r="K9" s="12">
        <v>36450</v>
      </c>
      <c r="L9" s="12">
        <v>36208.62000000001</v>
      </c>
      <c r="M9" s="12">
        <v>34700.400000000001</v>
      </c>
      <c r="N9" s="12">
        <v>36007.740000000005</v>
      </c>
      <c r="O9" s="17">
        <f>SUM(C9:N9)</f>
        <v>394316.424</v>
      </c>
      <c r="P9" s="14"/>
      <c r="Q9" s="9"/>
    </row>
    <row r="10" spans="2:17" x14ac:dyDescent="0.25">
      <c r="B10" s="4"/>
      <c r="C10" s="19"/>
      <c r="D10" s="19"/>
      <c r="E10" s="19"/>
      <c r="F10" s="20"/>
      <c r="G10" s="20"/>
      <c r="H10" s="21"/>
      <c r="I10" s="20"/>
      <c r="J10" s="20"/>
      <c r="K10" s="20"/>
      <c r="L10" s="20"/>
      <c r="M10" s="20"/>
      <c r="N10" s="20"/>
      <c r="O10" s="18"/>
      <c r="P10" s="14"/>
      <c r="Q10" s="9"/>
    </row>
    <row r="11" spans="2:17" x14ac:dyDescent="0.25">
      <c r="B11" s="4" t="s">
        <v>22</v>
      </c>
      <c r="C11" s="15">
        <v>21201.210000000003</v>
      </c>
      <c r="D11" s="16">
        <v>19432.224000000002</v>
      </c>
      <c r="E11" s="12">
        <v>16211.574000000001</v>
      </c>
      <c r="F11" s="12">
        <v>25056</v>
      </c>
      <c r="G11" s="12">
        <v>17638.38</v>
      </c>
      <c r="H11" s="11">
        <v>20536.2</v>
      </c>
      <c r="I11" s="12">
        <v>21416.597999999998</v>
      </c>
      <c r="J11" s="12">
        <v>19306.800000000003</v>
      </c>
      <c r="K11" s="12">
        <v>17580.239999999998</v>
      </c>
      <c r="L11" s="12">
        <v>19881.54</v>
      </c>
      <c r="M11" s="12">
        <v>19099.8</v>
      </c>
      <c r="N11" s="12">
        <v>22431.599999999999</v>
      </c>
      <c r="O11" s="17">
        <f>SUM(C11:N11)</f>
        <v>239792.16599999997</v>
      </c>
      <c r="P11" s="14"/>
      <c r="Q11" s="9"/>
    </row>
    <row r="12" spans="2:17" x14ac:dyDescent="0.25">
      <c r="B12" s="4"/>
      <c r="C12" s="19"/>
      <c r="D12" s="19"/>
      <c r="E12" s="19"/>
      <c r="F12" s="20"/>
      <c r="G12" s="20"/>
      <c r="H12" s="21"/>
      <c r="I12" s="20"/>
      <c r="J12" s="20"/>
      <c r="K12" s="20"/>
      <c r="L12" s="20"/>
      <c r="M12" s="20"/>
      <c r="N12" s="20"/>
      <c r="O12" s="18"/>
      <c r="P12" s="14"/>
      <c r="Q12" s="9"/>
    </row>
    <row r="13" spans="2:17" x14ac:dyDescent="0.25">
      <c r="B13" s="4" t="s">
        <v>23</v>
      </c>
      <c r="C13" s="15">
        <v>8012.880000000001</v>
      </c>
      <c r="D13" s="16">
        <v>8467.2000000000007</v>
      </c>
      <c r="E13" s="12">
        <v>9115.4879999999994</v>
      </c>
      <c r="F13" s="12">
        <v>9936</v>
      </c>
      <c r="G13" s="12">
        <v>10099.799999999999</v>
      </c>
      <c r="H13" s="11">
        <v>8683.2000000000007</v>
      </c>
      <c r="I13" s="12">
        <v>9260.5679999999993</v>
      </c>
      <c r="J13" s="12">
        <v>9625.5</v>
      </c>
      <c r="K13" s="12">
        <v>8861.4</v>
      </c>
      <c r="L13" s="12">
        <v>8615.52</v>
      </c>
      <c r="M13" s="12">
        <v>9525.6</v>
      </c>
      <c r="N13" s="12">
        <v>9294.0480000000007</v>
      </c>
      <c r="O13" s="17">
        <f>SUM(C13:N13)</f>
        <v>109497.204</v>
      </c>
      <c r="P13" s="14"/>
      <c r="Q13" s="9"/>
    </row>
    <row r="14" spans="2:17" x14ac:dyDescent="0.25">
      <c r="B14" s="4"/>
      <c r="C14" s="19"/>
      <c r="D14" s="19"/>
      <c r="E14" s="19"/>
      <c r="F14" s="20"/>
      <c r="G14" s="20"/>
      <c r="H14" s="21"/>
      <c r="I14" s="20"/>
      <c r="J14" s="20"/>
      <c r="K14" s="20"/>
      <c r="L14" s="20"/>
      <c r="M14" s="20"/>
      <c r="N14" s="20"/>
      <c r="O14" s="18"/>
      <c r="P14" s="14"/>
      <c r="Q14" s="9"/>
    </row>
    <row r="15" spans="2:17" x14ac:dyDescent="0.25">
      <c r="B15" s="4" t="s">
        <v>24</v>
      </c>
      <c r="C15" s="15">
        <v>21795.480000000003</v>
      </c>
      <c r="D15" s="16">
        <v>21470.400000000001</v>
      </c>
      <c r="E15" s="12">
        <v>20025.504000000001</v>
      </c>
      <c r="F15" s="12">
        <v>26568</v>
      </c>
      <c r="G15" s="12">
        <v>22386.959999999999</v>
      </c>
      <c r="H15" s="11">
        <v>23533.200000000001</v>
      </c>
      <c r="I15" s="12">
        <v>21549.960000000003</v>
      </c>
      <c r="J15" s="12">
        <v>21549.960000000003</v>
      </c>
      <c r="K15" s="12">
        <v>21772.799999999999</v>
      </c>
      <c r="L15" s="12">
        <v>23114.592000000001</v>
      </c>
      <c r="M15" s="12">
        <v>23695.200000000001</v>
      </c>
      <c r="N15" s="12">
        <v>23458.32</v>
      </c>
      <c r="O15" s="17">
        <f>SUM(C15:N15)</f>
        <v>270920.37599999999</v>
      </c>
      <c r="P15" s="14"/>
      <c r="Q15" s="9"/>
    </row>
    <row r="16" spans="2:17" x14ac:dyDescent="0.25">
      <c r="B16" s="4"/>
      <c r="C16" s="19"/>
      <c r="D16" s="19"/>
      <c r="E16" s="19"/>
      <c r="F16" s="20"/>
      <c r="G16" s="20"/>
      <c r="H16" s="21"/>
      <c r="I16" s="20"/>
      <c r="J16" s="20"/>
      <c r="K16" s="20"/>
      <c r="L16" s="20"/>
      <c r="M16" s="20"/>
      <c r="N16" s="20"/>
      <c r="O16" s="18"/>
      <c r="P16" s="14"/>
      <c r="Q16" s="9"/>
    </row>
    <row r="17" spans="2:17" x14ac:dyDescent="0.25">
      <c r="B17" s="4" t="s">
        <v>25</v>
      </c>
      <c r="C17" s="15">
        <v>9056.34</v>
      </c>
      <c r="D17" s="16">
        <v>7988.4000000000005</v>
      </c>
      <c r="E17" s="12">
        <v>7248.42</v>
      </c>
      <c r="F17" s="12">
        <v>9228.6</v>
      </c>
      <c r="G17" s="12">
        <v>7254</v>
      </c>
      <c r="H17" s="11">
        <v>7074</v>
      </c>
      <c r="I17" s="12">
        <v>5970.6</v>
      </c>
      <c r="J17" s="12">
        <v>7655.76</v>
      </c>
      <c r="K17" s="12">
        <v>8235</v>
      </c>
      <c r="L17" s="12">
        <v>7996.14</v>
      </c>
      <c r="M17" s="12">
        <v>6669</v>
      </c>
      <c r="N17" s="12">
        <v>7516.26</v>
      </c>
      <c r="O17" s="17">
        <f>SUM(C17:N17)</f>
        <v>91892.51999999999</v>
      </c>
      <c r="P17" s="14"/>
      <c r="Q17" s="9"/>
    </row>
    <row r="18" spans="2:17" x14ac:dyDescent="0.25">
      <c r="B18" s="4"/>
      <c r="C18" s="19"/>
      <c r="D18" s="19"/>
      <c r="E18" s="19"/>
      <c r="F18" s="20"/>
      <c r="G18" s="20"/>
      <c r="H18" s="21"/>
      <c r="I18" s="20"/>
      <c r="J18" s="20"/>
      <c r="K18" s="20"/>
      <c r="L18" s="20"/>
      <c r="M18" s="20"/>
      <c r="N18" s="20"/>
      <c r="O18" s="18"/>
      <c r="P18" s="14"/>
      <c r="Q18" s="9"/>
    </row>
    <row r="19" spans="2:17" x14ac:dyDescent="0.25">
      <c r="B19" s="4" t="s">
        <v>26</v>
      </c>
      <c r="C19" s="15">
        <v>9820.8000000000011</v>
      </c>
      <c r="D19" s="16">
        <v>8559.9360000000015</v>
      </c>
      <c r="E19" s="12">
        <v>8347.6799999999985</v>
      </c>
      <c r="F19" s="12">
        <v>9616.3200000000015</v>
      </c>
      <c r="G19" s="12">
        <v>8303.0400000000009</v>
      </c>
      <c r="H19" s="11">
        <v>7020</v>
      </c>
      <c r="I19" s="12">
        <v>7262.9279999999999</v>
      </c>
      <c r="J19" s="12">
        <v>7878.96</v>
      </c>
      <c r="K19" s="12">
        <v>8337.6</v>
      </c>
      <c r="L19" s="12">
        <v>7655.76</v>
      </c>
      <c r="M19" s="12">
        <v>7940.16</v>
      </c>
      <c r="N19" s="12">
        <v>7959.311999999999</v>
      </c>
      <c r="O19" s="17">
        <f>SUM(C19:N19)</f>
        <v>98702.496000000014</v>
      </c>
    </row>
    <row r="20" spans="2:17" x14ac:dyDescent="0.25">
      <c r="B20" s="4"/>
      <c r="C20" s="19"/>
      <c r="D20" s="19"/>
      <c r="E20" s="19"/>
      <c r="F20" s="20"/>
      <c r="G20" s="20"/>
      <c r="H20" s="21"/>
      <c r="I20" s="20"/>
      <c r="J20" s="20"/>
      <c r="K20" s="20"/>
      <c r="L20" s="20"/>
      <c r="M20" s="20"/>
      <c r="N20" s="20"/>
      <c r="O20" s="18"/>
    </row>
    <row r="21" spans="2:17" x14ac:dyDescent="0.25">
      <c r="B21" s="4" t="s">
        <v>27</v>
      </c>
      <c r="C21" s="15">
        <v>54572.4</v>
      </c>
      <c r="D21" s="16">
        <v>55490.400000000001</v>
      </c>
      <c r="E21" s="12">
        <v>57786.48</v>
      </c>
      <c r="F21" s="12">
        <v>67251.600000000006</v>
      </c>
      <c r="G21" s="12">
        <v>62932.356000000007</v>
      </c>
      <c r="H21" s="11">
        <v>62121.599999999999</v>
      </c>
      <c r="I21" s="12">
        <v>61167.96</v>
      </c>
      <c r="J21" s="12">
        <v>58645.8</v>
      </c>
      <c r="K21" s="12">
        <v>58914</v>
      </c>
      <c r="L21" s="12">
        <v>58973.903999999995</v>
      </c>
      <c r="M21" s="12">
        <v>58082.400000000001</v>
      </c>
      <c r="N21" s="12">
        <v>57139.199999999997</v>
      </c>
      <c r="O21" s="17">
        <f>SUM(C21:N21)</f>
        <v>713078.1</v>
      </c>
    </row>
    <row r="22" spans="2:17" x14ac:dyDescent="0.25">
      <c r="B22" s="4"/>
      <c r="C22" s="20"/>
      <c r="D22" s="20"/>
      <c r="E22" s="20"/>
      <c r="F22" s="20"/>
      <c r="G22" s="20"/>
      <c r="H22" s="21"/>
      <c r="I22" s="20"/>
      <c r="J22" s="20"/>
      <c r="K22" s="20"/>
      <c r="L22" s="20"/>
      <c r="M22" s="20"/>
      <c r="N22" s="20"/>
      <c r="O22" s="18"/>
    </row>
    <row r="23" spans="2:17" x14ac:dyDescent="0.25">
      <c r="B23" s="4" t="s">
        <v>28</v>
      </c>
      <c r="C23" s="12">
        <v>14445.503999999999</v>
      </c>
      <c r="D23" s="13">
        <v>14636</v>
      </c>
      <c r="E23" s="12">
        <v>14347.296</v>
      </c>
      <c r="F23" s="12">
        <v>13996.800000000001</v>
      </c>
      <c r="G23" s="12">
        <v>14016.960000000001</v>
      </c>
      <c r="H23" s="11">
        <v>15625.44</v>
      </c>
      <c r="I23" s="12">
        <v>14463.36</v>
      </c>
      <c r="J23" s="12">
        <v>14909.76</v>
      </c>
      <c r="K23" s="12">
        <v>17042.400000000001</v>
      </c>
      <c r="L23" s="12">
        <v>18570.240000000002</v>
      </c>
      <c r="M23" s="12">
        <v>17107.2</v>
      </c>
      <c r="N23" s="12">
        <v>16740</v>
      </c>
      <c r="O23" s="17">
        <f>SUM(C23:N23)</f>
        <v>185900.96000000002</v>
      </c>
    </row>
    <row r="24" spans="2:17" x14ac:dyDescent="0.25">
      <c r="B24" s="4"/>
      <c r="C24" s="20"/>
      <c r="D24" s="20"/>
      <c r="E24" s="20"/>
      <c r="F24" s="20"/>
      <c r="G24" s="20"/>
      <c r="H24" s="21"/>
      <c r="I24" s="20"/>
      <c r="J24" s="20"/>
      <c r="K24" s="20"/>
      <c r="L24" s="20"/>
      <c r="M24" s="20"/>
      <c r="N24" s="20"/>
      <c r="O24" s="18"/>
    </row>
    <row r="25" spans="2:17" x14ac:dyDescent="0.25">
      <c r="B25" s="4" t="s">
        <v>29</v>
      </c>
      <c r="C25" s="12">
        <v>14005.8</v>
      </c>
      <c r="D25" s="13">
        <v>13225</v>
      </c>
      <c r="E25" s="12">
        <v>12521.52</v>
      </c>
      <c r="F25" s="12">
        <v>15930</v>
      </c>
      <c r="G25" s="12">
        <v>12739.140000000001</v>
      </c>
      <c r="H25" s="11">
        <v>13348.8</v>
      </c>
      <c r="I25" s="12">
        <v>11383.2</v>
      </c>
      <c r="J25" s="12">
        <v>13454.496000000001</v>
      </c>
      <c r="K25" s="12">
        <v>13978.008</v>
      </c>
      <c r="L25" s="12">
        <v>14088.384</v>
      </c>
      <c r="M25" s="12">
        <v>13608</v>
      </c>
      <c r="N25" s="12">
        <v>12443.4</v>
      </c>
      <c r="O25" s="17">
        <f>SUM(C25:N25)</f>
        <v>160725.74799999999</v>
      </c>
    </row>
    <row r="26" spans="2:17" x14ac:dyDescent="0.25">
      <c r="B26" s="4"/>
      <c r="C26" s="20"/>
      <c r="D26" s="20"/>
      <c r="E26" s="20"/>
      <c r="F26" s="20"/>
      <c r="G26" s="20"/>
      <c r="H26" s="21"/>
      <c r="I26" s="20"/>
      <c r="J26" s="20"/>
      <c r="K26" s="20"/>
      <c r="L26" s="20"/>
      <c r="M26" s="20"/>
      <c r="N26" s="20"/>
      <c r="O26" s="18"/>
    </row>
    <row r="27" spans="2:17" x14ac:dyDescent="0.25">
      <c r="B27" s="4" t="s">
        <v>30</v>
      </c>
      <c r="C27" s="12">
        <v>20757.599999999999</v>
      </c>
      <c r="D27" s="13">
        <v>20251</v>
      </c>
      <c r="E27" s="12">
        <v>18666.216</v>
      </c>
      <c r="F27" s="12">
        <v>24019.200000000001</v>
      </c>
      <c r="G27" s="12">
        <v>17722.080000000002</v>
      </c>
      <c r="H27" s="11">
        <v>18921.599999999999</v>
      </c>
      <c r="I27" s="12">
        <v>19619.28</v>
      </c>
      <c r="J27" s="12">
        <v>19050.12</v>
      </c>
      <c r="K27" s="12">
        <v>19855.8</v>
      </c>
      <c r="L27" s="12">
        <v>18732.060000000001</v>
      </c>
      <c r="M27" s="12">
        <v>21340.799999999999</v>
      </c>
      <c r="N27" s="12">
        <v>19742.04</v>
      </c>
      <c r="O27" s="17">
        <f>SUM(C27:N27)</f>
        <v>238677.79599999997</v>
      </c>
    </row>
    <row r="28" spans="2:17" x14ac:dyDescent="0.25">
      <c r="B28" s="4"/>
      <c r="C28" s="20"/>
      <c r="D28" s="20"/>
      <c r="E28" s="20"/>
      <c r="F28" s="20"/>
      <c r="G28" s="20"/>
      <c r="H28" s="21"/>
      <c r="I28" s="20"/>
      <c r="J28" s="20"/>
      <c r="K28" s="20"/>
      <c r="L28" s="20"/>
      <c r="M28" s="20"/>
      <c r="N28" s="20"/>
      <c r="O28" s="18"/>
    </row>
    <row r="29" spans="2:17" x14ac:dyDescent="0.25">
      <c r="B29" s="4" t="s">
        <v>31</v>
      </c>
      <c r="C29" s="12">
        <v>51726.6</v>
      </c>
      <c r="D29" s="13">
        <v>45171</v>
      </c>
      <c r="E29" s="12">
        <v>44305.2</v>
      </c>
      <c r="F29" s="12">
        <v>51202.8</v>
      </c>
      <c r="G29" s="12">
        <v>54075.78</v>
      </c>
      <c r="H29" s="11">
        <v>46305</v>
      </c>
      <c r="I29" s="12">
        <v>47123.1</v>
      </c>
      <c r="J29" s="12">
        <v>35857.08</v>
      </c>
      <c r="K29" s="12">
        <v>51451.199999999997</v>
      </c>
      <c r="L29" s="12">
        <v>46593</v>
      </c>
      <c r="M29" s="12">
        <v>47833.2</v>
      </c>
      <c r="N29" s="12">
        <v>47178.9</v>
      </c>
      <c r="O29" s="17">
        <f>SUM(C29:N29)</f>
        <v>568822.86</v>
      </c>
    </row>
    <row r="30" spans="2:17" x14ac:dyDescent="0.25">
      <c r="B30" s="4"/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0"/>
      <c r="N30" s="20"/>
      <c r="O30" s="18"/>
    </row>
    <row r="31" spans="2:17" x14ac:dyDescent="0.25">
      <c r="B31" s="4" t="s">
        <v>32</v>
      </c>
      <c r="C31" s="12">
        <v>59203.8</v>
      </c>
      <c r="D31" s="13">
        <v>56902</v>
      </c>
      <c r="E31" s="12">
        <v>52719.839999999997</v>
      </c>
      <c r="F31" s="12">
        <v>64044</v>
      </c>
      <c r="G31" s="12">
        <v>53791.200000000004</v>
      </c>
      <c r="H31" s="11">
        <v>59346</v>
      </c>
      <c r="I31" s="12">
        <v>55621.440000000002</v>
      </c>
      <c r="J31" s="12">
        <v>55621.440000000002</v>
      </c>
      <c r="K31" s="12">
        <v>58968</v>
      </c>
      <c r="L31" s="12">
        <v>58143.6</v>
      </c>
      <c r="M31" s="12">
        <v>58838.400000000001</v>
      </c>
      <c r="N31" s="12">
        <v>53121.599999999999</v>
      </c>
      <c r="O31" s="17">
        <f>SUM(C31:N31)</f>
        <v>686321.32000000007</v>
      </c>
    </row>
    <row r="32" spans="2:17" x14ac:dyDescent="0.25">
      <c r="B32" s="4"/>
      <c r="C32" s="29"/>
      <c r="D32" s="30"/>
      <c r="E32" s="31"/>
      <c r="F32" s="32"/>
      <c r="G32" s="33"/>
      <c r="H32" s="34"/>
      <c r="I32" s="32"/>
      <c r="J32" s="33"/>
      <c r="K32" s="34"/>
      <c r="L32" s="32"/>
      <c r="M32" s="33"/>
      <c r="N32" s="34"/>
      <c r="O32" s="18"/>
    </row>
    <row r="33" spans="2:15" x14ac:dyDescent="0.25">
      <c r="B33" s="5" t="s">
        <v>33</v>
      </c>
      <c r="C33" s="10">
        <f t="shared" ref="C33:N33" si="0">SUM(C5:C32)</f>
        <v>530312.598</v>
      </c>
      <c r="D33" s="10">
        <f>SUM(D5:D32)</f>
        <v>527359.44800000009</v>
      </c>
      <c r="E33" s="10">
        <f t="shared" si="0"/>
        <v>471809.64599999995</v>
      </c>
      <c r="F33" s="10">
        <f t="shared" si="0"/>
        <v>590780.52</v>
      </c>
      <c r="G33" s="10">
        <f t="shared" si="0"/>
        <v>502485.69600000005</v>
      </c>
      <c r="H33" s="10">
        <f t="shared" si="0"/>
        <v>526076.6399999999</v>
      </c>
      <c r="I33" s="10">
        <f t="shared" si="0"/>
        <v>506654.51400000002</v>
      </c>
      <c r="J33" s="10">
        <f t="shared" si="0"/>
        <v>488535.69600000005</v>
      </c>
      <c r="K33" s="10">
        <f t="shared" si="0"/>
        <v>541528.848</v>
      </c>
      <c r="L33" s="10">
        <f t="shared" si="0"/>
        <v>536862.96000000008</v>
      </c>
      <c r="M33" s="10">
        <f t="shared" si="0"/>
        <v>533954.16</v>
      </c>
      <c r="N33" s="10">
        <f t="shared" si="0"/>
        <v>508650.48000000004</v>
      </c>
      <c r="O33" s="6">
        <f t="shared" ref="O33:O34" si="1">SUM(C33:N33)</f>
        <v>6265011.2060000012</v>
      </c>
    </row>
    <row r="34" spans="2:15" x14ac:dyDescent="0.25">
      <c r="B34" s="5" t="s">
        <v>34</v>
      </c>
      <c r="C34" s="24">
        <f>C33+D33+E33</f>
        <v>1529481.692</v>
      </c>
      <c r="D34" s="25"/>
      <c r="E34" s="25"/>
      <c r="F34" s="26">
        <f>F33+G33+H33</f>
        <v>1619342.8559999999</v>
      </c>
      <c r="G34" s="26"/>
      <c r="H34" s="26"/>
      <c r="I34" s="27">
        <f>I33+J33+K33</f>
        <v>1536719.0580000002</v>
      </c>
      <c r="J34" s="28"/>
      <c r="K34" s="28"/>
      <c r="L34" s="27">
        <f>L33+M33+N33</f>
        <v>1579467.6</v>
      </c>
      <c r="M34" s="28"/>
      <c r="N34" s="28"/>
      <c r="O34" s="6">
        <f t="shared" si="1"/>
        <v>6265011.2060000002</v>
      </c>
    </row>
    <row r="35" spans="2:15" x14ac:dyDescent="0.25">
      <c r="I35" s="7"/>
    </row>
  </sheetData>
  <mergeCells count="79">
    <mergeCell ref="F32:H32"/>
    <mergeCell ref="I32:K32"/>
    <mergeCell ref="L32:N32"/>
    <mergeCell ref="C34:E34"/>
    <mergeCell ref="F34:H34"/>
    <mergeCell ref="I34:K34"/>
    <mergeCell ref="L34:N34"/>
    <mergeCell ref="O27:O28"/>
    <mergeCell ref="C28:E28"/>
    <mergeCell ref="F28:H28"/>
    <mergeCell ref="I28:K28"/>
    <mergeCell ref="L28:N28"/>
    <mergeCell ref="O29:O30"/>
    <mergeCell ref="C30:E30"/>
    <mergeCell ref="F30:H30"/>
    <mergeCell ref="I30:K30"/>
    <mergeCell ref="L30:N30"/>
    <mergeCell ref="O31:O32"/>
    <mergeCell ref="C32:E32"/>
    <mergeCell ref="O23:O24"/>
    <mergeCell ref="C24:E24"/>
    <mergeCell ref="F24:H24"/>
    <mergeCell ref="I24:K24"/>
    <mergeCell ref="L24:N24"/>
    <mergeCell ref="O25:O26"/>
    <mergeCell ref="C26:E26"/>
    <mergeCell ref="F26:H26"/>
    <mergeCell ref="I26:K26"/>
    <mergeCell ref="L26:N26"/>
    <mergeCell ref="O19:O20"/>
    <mergeCell ref="C20:E20"/>
    <mergeCell ref="F20:H20"/>
    <mergeCell ref="I20:K20"/>
    <mergeCell ref="L20:N20"/>
    <mergeCell ref="O21:O22"/>
    <mergeCell ref="C22:E22"/>
    <mergeCell ref="F22:H22"/>
    <mergeCell ref="I22:K22"/>
    <mergeCell ref="L22:N22"/>
    <mergeCell ref="O15:O16"/>
    <mergeCell ref="C16:E16"/>
    <mergeCell ref="F16:H16"/>
    <mergeCell ref="I16:K16"/>
    <mergeCell ref="L16:N16"/>
    <mergeCell ref="O17:O18"/>
    <mergeCell ref="C18:E18"/>
    <mergeCell ref="F18:H18"/>
    <mergeCell ref="I18:K18"/>
    <mergeCell ref="L18:N18"/>
    <mergeCell ref="O11:O12"/>
    <mergeCell ref="C12:E12"/>
    <mergeCell ref="F12:H12"/>
    <mergeCell ref="I12:K12"/>
    <mergeCell ref="L12:N12"/>
    <mergeCell ref="O13:O14"/>
    <mergeCell ref="C14:E14"/>
    <mergeCell ref="F14:H14"/>
    <mergeCell ref="I14:K14"/>
    <mergeCell ref="L14:N14"/>
    <mergeCell ref="O7:O8"/>
    <mergeCell ref="C8:E8"/>
    <mergeCell ref="F8:H8"/>
    <mergeCell ref="I8:K8"/>
    <mergeCell ref="L8:N8"/>
    <mergeCell ref="O9:O10"/>
    <mergeCell ref="C10:E10"/>
    <mergeCell ref="F10:H10"/>
    <mergeCell ref="I10:K10"/>
    <mergeCell ref="L10:N10"/>
    <mergeCell ref="B3:B4"/>
    <mergeCell ref="C3:E3"/>
    <mergeCell ref="F3:H3"/>
    <mergeCell ref="I3:K3"/>
    <mergeCell ref="L3:N3"/>
    <mergeCell ref="O5:O6"/>
    <mergeCell ref="C6:E6"/>
    <mergeCell ref="F6:H6"/>
    <mergeCell ref="I6:K6"/>
    <mergeCell ref="L6:N6"/>
  </mergeCells>
  <printOptions horizontalCentered="1"/>
  <pageMargins left="0.31496062992125984" right="0.31496062992125984" top="0.39370078740157483" bottom="0.39370078740157483" header="0.31496062992125984" footer="0.31496062992125984"/>
  <pageSetup paperSize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2026-02-09T05:06:51Z</cp:lastPrinted>
  <dcterms:created xsi:type="dcterms:W3CDTF">2025-01-18T03:25:00Z</dcterms:created>
  <dcterms:modified xsi:type="dcterms:W3CDTF">2026-02-09T05:06:54Z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