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8_{96BE0414-466D-41EB-BF0D-F533D1634C53}" xr6:coauthVersionLast="47" xr6:coauthVersionMax="47" xr10:uidLastSave="{00000000-0000-0000-0000-000000000000}"/>
  <bookViews>
    <workbookView xWindow="-120" yWindow="-120" windowWidth="20730" windowHeight="11040" xr2:uid="{F6A053C7-5C54-4F55-ACF7-BA2F95B120F5}"/>
  </bookViews>
  <sheets>
    <sheet name="19. Jamk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 s="1"/>
  <c r="D17" i="1"/>
  <c r="D16" i="1"/>
  <c r="D15" i="1"/>
  <c r="C13" i="1"/>
  <c r="C19" i="1" s="1"/>
  <c r="D19" i="1" s="1"/>
  <c r="D12" i="1"/>
  <c r="D11" i="1"/>
  <c r="C5" i="1"/>
  <c r="B5" i="1"/>
  <c r="C4" i="1"/>
  <c r="B4" i="1"/>
  <c r="D13" i="1" l="1"/>
</calcChain>
</file>

<file path=xl/sharedStrings.xml><?xml version="1.0" encoding="utf-8"?>
<sst xmlns="http://schemas.openxmlformats.org/spreadsheetml/2006/main" count="18" uniqueCount="18">
  <si>
    <t>TABEL  19</t>
  </si>
  <si>
    <t>CAKUPAN JAMINAN KESEHATAN  PENDUDUK MENURUT JENIS KEPESERTAAN</t>
  </si>
  <si>
    <t>NO</t>
  </si>
  <si>
    <t>JENIS KEPESERTAAN</t>
  </si>
  <si>
    <t xml:space="preserve">PESERTA JAMINAN KESEHATAN </t>
  </si>
  <si>
    <t>JUMLAH</t>
  </si>
  <si>
    <t>%</t>
  </si>
  <si>
    <t>PENERIMA BANTUAN IURAN (PBI)</t>
  </si>
  <si>
    <t>PBI APBN</t>
  </si>
  <si>
    <t>PBI APBD</t>
  </si>
  <si>
    <t>SUB JUMLAH PBI</t>
  </si>
  <si>
    <t>NON PBI</t>
  </si>
  <si>
    <t>Pekerja Penerima Upah (PPU)</t>
  </si>
  <si>
    <t>Pekerja Bukan Penerima Upah (PBPU)/mandiri</t>
  </si>
  <si>
    <t>Bukan Pekerja (BP)</t>
  </si>
  <si>
    <t>SUB JUMLAH NON PBI</t>
  </si>
  <si>
    <t xml:space="preserve">JUMLAH (KAB/KOTA) </t>
  </si>
  <si>
    <t>Sumber: Bidang Pelayanan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</si>
</sst>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FF00FF"/>
      <name val="Arial"/>
    </font>
    <font>
      <sz val="11"/>
      <name val="Calibri"/>
    </font>
    <font>
      <b/>
      <i/>
      <sz val="9"/>
      <color theme="1"/>
      <name val="Arial"/>
    </font>
    <font>
      <sz val="9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0" fontId="2" fillId="0" borderId="9" xfId="0" applyFont="1" applyBorder="1" applyAlignment="1">
      <alignment horizontal="center" vertical="center"/>
    </xf>
    <xf numFmtId="37" fontId="2" fillId="0" borderId="9" xfId="0" applyNumberFormat="1" applyFont="1" applyBorder="1" applyAlignment="1">
      <alignment vertical="center"/>
    </xf>
    <xf numFmtId="10" fontId="2" fillId="0" borderId="9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37" fontId="2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37" fontId="2" fillId="0" borderId="10" xfId="0" applyNumberFormat="1" applyFont="1" applyBorder="1" applyAlignment="1">
      <alignment horizontal="center" vertical="center"/>
    </xf>
    <xf numFmtId="37" fontId="2" fillId="0" borderId="10" xfId="0" applyNumberFormat="1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7. BBLR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92A0-7B70-4B3D-9603-BCB4114BA6DC}">
  <sheetPr>
    <pageSetUpPr fitToPage="1"/>
  </sheetPr>
  <dimension ref="A1:Z1000"/>
  <sheetViews>
    <sheetView tabSelected="1" topLeftCell="A4" workbookViewId="0"/>
  </sheetViews>
  <sheetFormatPr defaultColWidth="14.42578125" defaultRowHeight="15" customHeight="1"/>
  <cols>
    <col min="1" max="1" width="6.28515625" customWidth="1"/>
    <col min="2" max="2" width="41.7109375" customWidth="1"/>
    <col min="3" max="3" width="28.7109375" customWidth="1"/>
    <col min="4" max="4" width="28.140625" customWidth="1"/>
    <col min="5" max="26" width="9.140625" customWidth="1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3"/>
      <c r="B2" s="4"/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5" t="s">
        <v>1</v>
      </c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7"/>
      <c r="B4" s="8" t="str">
        <f>'[1]1. Luas Wilayah'!E5</f>
        <v>KABUPATEN</v>
      </c>
      <c r="C4" s="9" t="str">
        <f>'[1]1. Luas Wilayah'!$F$5</f>
        <v>PONOROGO</v>
      </c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7"/>
      <c r="B5" s="8" t="str">
        <f>'[1]1. Luas Wilayah'!E6</f>
        <v>TAHUN</v>
      </c>
      <c r="C5" s="9">
        <f>'[1]1. Luas Wilayah'!$F$6</f>
        <v>2024</v>
      </c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>
      <c r="A7" s="10" t="s">
        <v>2</v>
      </c>
      <c r="B7" s="11" t="s">
        <v>3</v>
      </c>
      <c r="C7" s="12" t="s">
        <v>4</v>
      </c>
      <c r="D7" s="13"/>
      <c r="E7" s="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>
      <c r="A8" s="15"/>
      <c r="B8" s="15"/>
      <c r="C8" s="16" t="s">
        <v>5</v>
      </c>
      <c r="D8" s="16" t="s">
        <v>6</v>
      </c>
      <c r="E8" s="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7">
        <v>1</v>
      </c>
      <c r="B9" s="17">
        <v>2</v>
      </c>
      <c r="C9" s="17">
        <v>3</v>
      </c>
      <c r="D9" s="17">
        <v>4</v>
      </c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30" customHeight="1">
      <c r="A10" s="20" t="s">
        <v>7</v>
      </c>
      <c r="B10" s="21"/>
      <c r="C10" s="21"/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>
      <c r="A11" s="23">
        <v>1</v>
      </c>
      <c r="B11" s="24" t="s">
        <v>8</v>
      </c>
      <c r="C11" s="24">
        <v>432493</v>
      </c>
      <c r="D11" s="25">
        <f>C11/'[1]2. Jml Penduduk'!$E$28</f>
        <v>0.44913758994580144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>
      <c r="A12" s="23">
        <v>2</v>
      </c>
      <c r="B12" s="24" t="s">
        <v>9</v>
      </c>
      <c r="C12" s="24">
        <v>74368</v>
      </c>
      <c r="D12" s="25">
        <f>C12/'[1]2. Jml Penduduk'!$E$28</f>
        <v>7.7230069131961357E-2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>
      <c r="A13" s="26" t="s">
        <v>10</v>
      </c>
      <c r="B13" s="21"/>
      <c r="C13" s="24">
        <f>SUM(C11:C12)</f>
        <v>506861</v>
      </c>
      <c r="D13" s="25">
        <f>C13/'[1]2. Jml Penduduk'!$E$28</f>
        <v>0.52636765907776284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>
      <c r="A14" s="20" t="s">
        <v>11</v>
      </c>
      <c r="B14" s="21"/>
      <c r="C14" s="21"/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>
      <c r="A15" s="23">
        <v>1</v>
      </c>
      <c r="B15" s="24" t="s">
        <v>12</v>
      </c>
      <c r="C15" s="24">
        <v>126639</v>
      </c>
      <c r="D15" s="25">
        <f>C15/'[1]2. Jml Penduduk'!$E$28</f>
        <v>0.13151273027111735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>
      <c r="A16" s="23">
        <v>2</v>
      </c>
      <c r="B16" s="27" t="s">
        <v>13</v>
      </c>
      <c r="C16" s="24">
        <v>95261</v>
      </c>
      <c r="D16" s="25">
        <f>C16/'[1]2. Jml Penduduk'!$E$28</f>
        <v>9.8927140915175488E-2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>
      <c r="A17" s="23">
        <v>3</v>
      </c>
      <c r="B17" s="27" t="s">
        <v>14</v>
      </c>
      <c r="C17" s="24">
        <v>18711</v>
      </c>
      <c r="D17" s="25">
        <f>C17/'[1]2. Jml Penduduk'!$E$28</f>
        <v>1.9431097024635986E-2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>
      <c r="A18" s="26" t="s">
        <v>15</v>
      </c>
      <c r="B18" s="21"/>
      <c r="C18" s="24">
        <f>SUM(C15:C17)</f>
        <v>240611</v>
      </c>
      <c r="D18" s="25">
        <f>C18/'[1]2. Jml Penduduk'!$E$28</f>
        <v>0.2498709682109288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thickBot="1">
      <c r="A19" s="28" t="s">
        <v>16</v>
      </c>
      <c r="B19" s="29"/>
      <c r="C19" s="30">
        <f>SUM(C13,C18)</f>
        <v>747472</v>
      </c>
      <c r="D19" s="25">
        <f>C19/'[1]2. Jml Penduduk'!$E$28</f>
        <v>0.77623862728869164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31" t="s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4:D14"/>
    <mergeCell ref="A18:B18"/>
    <mergeCell ref="A3:D3"/>
    <mergeCell ref="A7:A8"/>
    <mergeCell ref="B7:B8"/>
    <mergeCell ref="C7:D7"/>
    <mergeCell ref="A10:D10"/>
    <mergeCell ref="A13:B13"/>
  </mergeCells>
  <printOptions horizontalCentered="1"/>
  <pageMargins left="1.1811023622047245" right="0.59055118110236227" top="0.74803149606299213" bottom="0.74803149606299213" header="0" footer="0"/>
  <pageSetup paperSize="9" scale="73" orientation="portrait" r:id="rId1"/>
  <headerFooter>
    <oddFooter>&amp;R127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 Jamkes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2025-07-28T02:40:17Z</dcterms:created>
  <dcterms:modified xsi:type="dcterms:W3CDTF">2025-07-28T02:40:37Z</dcterms:modified>
</cp:coreProperties>
</file>