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569FA76D-3440-4C22-9D20-CCCEA1BDF4A6}" xr6:coauthVersionLast="47" xr6:coauthVersionMax="47" xr10:uidLastSave="{00000000-0000-0000-0000-000000000000}"/>
  <bookViews>
    <workbookView xWindow="-120" yWindow="-120" windowWidth="20730" windowHeight="11040" xr2:uid="{56B0E0C3-6BEF-4ABE-A52C-5A84C831B99D}"/>
  </bookViews>
  <sheets>
    <sheet name="24. Kematian kab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E43" i="1"/>
  <c r="D43" i="1"/>
  <c r="G41" i="1"/>
  <c r="C41" i="1"/>
  <c r="B41" i="1"/>
  <c r="G40" i="1"/>
  <c r="G39" i="1"/>
  <c r="C39" i="1"/>
  <c r="B39" i="1"/>
  <c r="G38" i="1"/>
  <c r="C38" i="1"/>
  <c r="G37" i="1"/>
  <c r="C37" i="1"/>
  <c r="B37" i="1"/>
  <c r="G36" i="1"/>
  <c r="C36" i="1"/>
  <c r="B36" i="1"/>
  <c r="G35" i="1"/>
  <c r="C35" i="1"/>
  <c r="B35" i="1"/>
  <c r="G34" i="1"/>
  <c r="C34" i="1"/>
  <c r="B34" i="1"/>
  <c r="G33" i="1"/>
  <c r="C33" i="1"/>
  <c r="G32" i="1"/>
  <c r="C32" i="1"/>
  <c r="B32" i="1"/>
  <c r="G31" i="1"/>
  <c r="C31" i="1"/>
  <c r="B31" i="1"/>
  <c r="G30" i="1"/>
  <c r="C30" i="1"/>
  <c r="B30" i="1"/>
  <c r="G29" i="1"/>
  <c r="C29" i="1"/>
  <c r="B29" i="1"/>
  <c r="G28" i="1"/>
  <c r="C28" i="1"/>
  <c r="B28" i="1"/>
  <c r="G27" i="1"/>
  <c r="C27" i="1"/>
  <c r="B27" i="1"/>
  <c r="G26" i="1"/>
  <c r="C26" i="1"/>
  <c r="B26" i="1"/>
  <c r="G25" i="1"/>
  <c r="C25" i="1"/>
  <c r="B25" i="1"/>
  <c r="G24" i="1"/>
  <c r="C24" i="1"/>
  <c r="B24" i="1"/>
  <c r="G23" i="1"/>
  <c r="C23" i="1"/>
  <c r="B23" i="1"/>
  <c r="G22" i="1"/>
  <c r="C22" i="1"/>
  <c r="B22" i="1"/>
  <c r="G21" i="1"/>
  <c r="C21" i="1"/>
  <c r="B21" i="1"/>
  <c r="G20" i="1"/>
  <c r="C20" i="1"/>
  <c r="B20" i="1"/>
  <c r="G19" i="1"/>
  <c r="C19" i="1"/>
  <c r="C43" i="1" s="1"/>
  <c r="B19" i="1"/>
  <c r="G18" i="1"/>
  <c r="C18" i="1"/>
  <c r="B18" i="1"/>
  <c r="G17" i="1"/>
  <c r="C17" i="1"/>
  <c r="B17" i="1"/>
  <c r="G16" i="1"/>
  <c r="C16" i="1"/>
  <c r="G15" i="1"/>
  <c r="C15" i="1"/>
  <c r="B15" i="1"/>
  <c r="G14" i="1"/>
  <c r="C14" i="1"/>
  <c r="B14" i="1"/>
  <c r="G13" i="1"/>
  <c r="C13" i="1"/>
  <c r="G12" i="1"/>
  <c r="C12" i="1"/>
  <c r="B12" i="1"/>
  <c r="G11" i="1"/>
  <c r="C11" i="1"/>
  <c r="B11" i="1"/>
  <c r="G10" i="1"/>
  <c r="G43" i="1" s="1"/>
  <c r="G44" i="1" s="1"/>
  <c r="C10" i="1"/>
  <c r="B10" i="1"/>
  <c r="E5" i="1"/>
  <c r="E4" i="1"/>
</calcChain>
</file>

<file path=xl/sharedStrings.xml><?xml version="1.0" encoding="utf-8"?>
<sst xmlns="http://schemas.openxmlformats.org/spreadsheetml/2006/main" count="24" uniqueCount="24">
  <si>
    <t>TABEL 24</t>
  </si>
  <si>
    <t>JUMLAH KEMATIAN IBU MENURUT KABUPATEN</t>
  </si>
  <si>
    <t>PROVINSI</t>
  </si>
  <si>
    <t>TAHUN</t>
  </si>
  <si>
    <t>NO</t>
  </si>
  <si>
    <t>KABUPATEN</t>
  </si>
  <si>
    <t>JUMLAH LAHIR HIDUP</t>
  </si>
  <si>
    <t xml:space="preserve">KEMATIAN IBU </t>
  </si>
  <si>
    <t>JUMLAH KEMATIAN IBU HAMIL</t>
  </si>
  <si>
    <t>JUMLAH KEMATIAN IBU BERSALIN</t>
  </si>
  <si>
    <t>JUMLAH KEMATIAN IBU NIFAS</t>
  </si>
  <si>
    <t>JUMLAH KEMATIAN IBU</t>
  </si>
  <si>
    <t>Nailan</t>
  </si>
  <si>
    <t>Wringinanom</t>
  </si>
  <si>
    <t>Kunti</t>
  </si>
  <si>
    <t>Sukosari</t>
  </si>
  <si>
    <t>Setono</t>
  </si>
  <si>
    <t>TOTAL</t>
  </si>
  <si>
    <t>ANGKA KEMATIAN IBU PER 100.000 KELAHIRAN HIDUP(DILAPORKAN)</t>
  </si>
  <si>
    <t>Sumber: Bidang Kesehatan Masyarakat</t>
  </si>
  <si>
    <t>Keterangan:</t>
  </si>
  <si>
    <t xml:space="preserve"> </t>
  </si>
  <si>
    <t>- Jumlah kematian ibu = jumlah kematian ibu hamil + jumlah kematian ibu bersalin + jumlah  kematian ibu nifas</t>
  </si>
  <si>
    <t>- Angka Kematian Ibu (dilaporkan) tersebut di atas belum bisa menggambarkan AKI yang sebenarnya di populasi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</si>
</sst>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!\(#,##0\!\)"/>
  </numFmts>
  <fonts count="10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  <font>
      <sz val="12"/>
      <color theme="1"/>
      <name val="Arial"/>
    </font>
    <font>
      <sz val="11"/>
      <color theme="1"/>
      <name val="Calibri"/>
    </font>
    <font>
      <b/>
      <sz val="12"/>
      <color theme="1"/>
      <name val="Arial"/>
    </font>
    <font>
      <sz val="12"/>
      <color rgb="FF000000"/>
      <name val="Calibri"/>
    </font>
    <font>
      <b/>
      <strike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164" fontId="1" fillId="0" borderId="9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" fillId="0" borderId="15" xfId="0" applyFont="1" applyBorder="1" applyAlignment="1">
      <alignment horizontal="right"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mpiran%20Tabel%20Profilke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Sheet3"/>
      <sheetName val="1. Jml Pend"/>
      <sheetName val="2. Jns Kel n Umur"/>
      <sheetName val="3. Melek Huruf"/>
      <sheetName val="4. Fasyankes"/>
      <sheetName val="5. Kunjungan"/>
      <sheetName val="6. Pasien Mati"/>
      <sheetName val="7. BOR"/>
      <sheetName val="8. Penyakit Rajal"/>
      <sheetName val="9. Penyakit Ranap"/>
      <sheetName val="10. Penyakit Fatal"/>
      <sheetName val="11. Obat Esensial"/>
      <sheetName val="12.Posyandu"/>
      <sheetName val="13. Dokter"/>
      <sheetName val="14. Perawat Bidan"/>
      <sheetName val="15. KM KL Gizi"/>
      <sheetName val="16. Farm Psiko "/>
      <sheetName val="17. Biomedik Terapi Fisik Tekni"/>
      <sheetName val="18. Tenaga Penunjang "/>
      <sheetName val="19. JKN"/>
      <sheetName val="20. Anggaran "/>
      <sheetName val="21. Kelahiran jns kel"/>
      <sheetName val="22. Kelahiran kab"/>
      <sheetName val="23. Kematian Ibu"/>
      <sheetName val="24. Kematian kab"/>
      <sheetName val="25. Kematian penyebab"/>
      <sheetName val="26. Bumil Bulin Nifas "/>
      <sheetName val="27. Td WUS Hamil"/>
      <sheetName val="28. TTD Bumil"/>
      <sheetName val="29. KB Aktif"/>
      <sheetName val="30. PUS 4T"/>
      <sheetName val="31. KB Pasca Persalinan"/>
      <sheetName val="32. Kompikasi Kebidanan"/>
      <sheetName val="33. Komplikasi Neonatal"/>
      <sheetName val="34. Kematian Neo Bayi Balita"/>
      <sheetName val="35.Kematian Neo Bayi Balita PKM"/>
      <sheetName val="36. Kematian Neo Penyebab"/>
      <sheetName val="37. Kematian Anak Balita"/>
      <sheetName val="38. BBLR"/>
      <sheetName val="39. Kunjungan Neo"/>
      <sheetName val="40. BBL Mendapat IMD"/>
      <sheetName val="41. Imun Lengkap"/>
      <sheetName val="42. Imun Lengkap PKM "/>
      <sheetName val="43. Imun Bayi Lengkap"/>
      <sheetName val="44. Imunisasi Antigen Baru"/>
      <sheetName val="45. Imunisasi Baduta"/>
      <sheetName val="46. Vit A"/>
      <sheetName val="47. Balita"/>
      <sheetName val="48. Balita ditimbang"/>
      <sheetName val="49. Status Gizi balita"/>
      <sheetName val="50. Pend Dasar"/>
      <sheetName val="51. Imun Anak Sekolah"/>
      <sheetName val="52. Gilut"/>
      <sheetName val="53. Gilut SD"/>
      <sheetName val="54. Usipro"/>
      <sheetName val="55. Catin"/>
      <sheetName val="56. Usila"/>
      <sheetName val="57. Kesga"/>
      <sheetName val="58. Kelas Bumil"/>
      <sheetName val="59. Terduga TB"/>
      <sheetName val="60. Keberhasilan Pengobatan TB"/>
      <sheetName val="61. Pneumonia"/>
      <sheetName val="62. HIV"/>
      <sheetName val="63. ODHIV Baru"/>
      <sheetName val="64. Diare"/>
      <sheetName val="65. Hep B"/>
      <sheetName val="66. Bayi Reaktif HBsAg"/>
      <sheetName val="67. Kusta Baru"/>
      <sheetName val="68. Kusta Cacat"/>
      <sheetName val="69. Kusta"/>
      <sheetName val="70. Kusta Selesai Berobat"/>
      <sheetName val="71. AFP Non Polio"/>
      <sheetName val="72. PD3I"/>
      <sheetName val="73. KLB &lt;24jam"/>
      <sheetName val="74. KLB"/>
      <sheetName val="75. DBD"/>
      <sheetName val="76. Malaria "/>
      <sheetName val="77. Filariasis"/>
      <sheetName val="78. HT"/>
      <sheetName val="79. DM"/>
      <sheetName val="80. IVA Sadanis"/>
      <sheetName val="81. ODGJ"/>
      <sheetName val="82. Sarana Air Minum"/>
      <sheetName val="83. SKAMRT"/>
      <sheetName val="84. KK Sanitasi"/>
      <sheetName val="85. STBM"/>
      <sheetName val="86. TFU"/>
      <sheetName val="87. TPP"/>
      <sheetName val="88. Kualitas Udara"/>
    </sheetNames>
    <sheetDataSet>
      <sheetData sheetId="0"/>
      <sheetData sheetId="1"/>
      <sheetData sheetId="2">
        <row r="5">
          <cell r="F5" t="str">
            <v>PONOROGO</v>
          </cell>
        </row>
        <row r="6">
          <cell r="F6">
            <v>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B9" t="str">
            <v>Ngrayun</v>
          </cell>
        </row>
        <row r="11">
          <cell r="B11" t="str">
            <v>Slahung</v>
          </cell>
        </row>
        <row r="13">
          <cell r="B13" t="str">
            <v>Bungkal</v>
          </cell>
        </row>
        <row r="14">
          <cell r="B14" t="str">
            <v>Sambit</v>
          </cell>
        </row>
        <row r="16">
          <cell r="B16" t="str">
            <v>Sawoo</v>
          </cell>
        </row>
        <row r="18">
          <cell r="B18" t="str">
            <v>Sooko</v>
          </cell>
        </row>
        <row r="19">
          <cell r="B19" t="str">
            <v>Pudak</v>
          </cell>
        </row>
        <row r="20">
          <cell r="B20" t="str">
            <v>Pulung</v>
          </cell>
        </row>
        <row r="22">
          <cell r="B22" t="str">
            <v>Mlarak</v>
          </cell>
        </row>
        <row r="23">
          <cell r="B23" t="str">
            <v>Siman</v>
          </cell>
        </row>
        <row r="24">
          <cell r="B24" t="str">
            <v>Siman</v>
          </cell>
        </row>
        <row r="25">
          <cell r="B25" t="str">
            <v>Jetis</v>
          </cell>
        </row>
        <row r="26">
          <cell r="B26" t="str">
            <v>Balong</v>
          </cell>
        </row>
        <row r="27">
          <cell r="B27" t="str">
            <v>Kauman</v>
          </cell>
        </row>
        <row r="29">
          <cell r="B29" t="str">
            <v>Jambon</v>
          </cell>
        </row>
        <row r="30">
          <cell r="B30" t="str">
            <v>Badegan</v>
          </cell>
        </row>
        <row r="31">
          <cell r="B31" t="str">
            <v>Sampung</v>
          </cell>
        </row>
        <row r="33">
          <cell r="B33" t="str">
            <v>Sukorejo</v>
          </cell>
        </row>
        <row r="34">
          <cell r="B34" t="str">
            <v>Ponorogo</v>
          </cell>
        </row>
        <row r="36">
          <cell r="B36" t="str">
            <v>Babadan</v>
          </cell>
        </row>
        <row r="38">
          <cell r="B38" t="str">
            <v>Jenangan</v>
          </cell>
        </row>
        <row r="40">
          <cell r="B40" t="str">
            <v>Ngebel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">
          <cell r="J12">
            <v>447</v>
          </cell>
        </row>
        <row r="13">
          <cell r="J13">
            <v>301</v>
          </cell>
        </row>
        <row r="14">
          <cell r="J14">
            <v>362</v>
          </cell>
        </row>
        <row r="15">
          <cell r="J15">
            <v>295</v>
          </cell>
        </row>
        <row r="16">
          <cell r="J16">
            <v>474</v>
          </cell>
        </row>
        <row r="17">
          <cell r="J17">
            <v>220</v>
          </cell>
        </row>
        <row r="18">
          <cell r="J18">
            <v>273</v>
          </cell>
        </row>
        <row r="19">
          <cell r="J19">
            <v>652</v>
          </cell>
        </row>
        <row r="20">
          <cell r="J20">
            <v>105</v>
          </cell>
        </row>
        <row r="21">
          <cell r="J21">
            <v>296</v>
          </cell>
        </row>
        <row r="22">
          <cell r="J22">
            <v>114</v>
          </cell>
        </row>
        <row r="23">
          <cell r="J23">
            <v>386</v>
          </cell>
        </row>
        <row r="24">
          <cell r="J24">
            <v>254</v>
          </cell>
        </row>
        <row r="25">
          <cell r="J25">
            <v>433</v>
          </cell>
        </row>
        <row r="26">
          <cell r="J26">
            <v>291</v>
          </cell>
        </row>
        <row r="27">
          <cell r="J27">
            <v>290</v>
          </cell>
        </row>
        <row r="28">
          <cell r="J28">
            <v>386</v>
          </cell>
        </row>
        <row r="29">
          <cell r="J29">
            <v>583</v>
          </cell>
        </row>
        <row r="30">
          <cell r="J30">
            <v>252</v>
          </cell>
        </row>
        <row r="31">
          <cell r="J31">
            <v>143</v>
          </cell>
        </row>
        <row r="32">
          <cell r="J32">
            <v>578</v>
          </cell>
        </row>
        <row r="33">
          <cell r="J33">
            <v>413</v>
          </cell>
        </row>
        <row r="34">
          <cell r="J34">
            <v>317</v>
          </cell>
        </row>
        <row r="35">
          <cell r="J35">
            <v>172</v>
          </cell>
        </row>
        <row r="36">
          <cell r="J36">
            <v>714</v>
          </cell>
        </row>
        <row r="37">
          <cell r="J37">
            <v>486</v>
          </cell>
        </row>
        <row r="38">
          <cell r="J38">
            <v>439</v>
          </cell>
        </row>
        <row r="39">
          <cell r="J39">
            <v>490</v>
          </cell>
        </row>
        <row r="40">
          <cell r="J40">
            <v>359</v>
          </cell>
        </row>
        <row r="41">
          <cell r="J41">
            <v>466</v>
          </cell>
        </row>
        <row r="43">
          <cell r="J43">
            <v>261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80042-5552-4BE4-8CD0-7B885A48AFA2}">
  <sheetPr>
    <pageSetUpPr fitToPage="1"/>
  </sheetPr>
  <dimension ref="A1:Y1000"/>
  <sheetViews>
    <sheetView tabSelected="1" workbookViewId="0">
      <pane ySplit="9" topLeftCell="A40" activePane="bottomLeft" state="frozen"/>
      <selection pane="bottomLeft" activeCell="B11" sqref="B11"/>
    </sheetView>
  </sheetViews>
  <sheetFormatPr defaultColWidth="14.42578125" defaultRowHeight="15" customHeight="1"/>
  <cols>
    <col min="1" max="1" width="5.42578125" style="3" customWidth="1"/>
    <col min="2" max="2" width="21.42578125" style="3" customWidth="1"/>
    <col min="3" max="3" width="19.140625" style="3" customWidth="1"/>
    <col min="4" max="4" width="35.85546875" style="3" customWidth="1"/>
    <col min="5" max="5" width="40.42578125" style="3" customWidth="1"/>
    <col min="6" max="6" width="35.85546875" style="3" customWidth="1"/>
    <col min="7" max="7" width="28" style="3" customWidth="1"/>
    <col min="8" max="25" width="9.140625" style="3" customWidth="1"/>
    <col min="26" max="26" width="14" style="3" customWidth="1"/>
    <col min="27" max="16384" width="14.42578125" style="3"/>
  </cols>
  <sheetData>
    <row r="1" spans="1:25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>
      <c r="A3" s="4" t="s">
        <v>1</v>
      </c>
      <c r="B3" s="5"/>
      <c r="C3" s="5"/>
      <c r="D3" s="5"/>
      <c r="E3" s="5"/>
      <c r="F3" s="5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.75">
      <c r="A4" s="1"/>
      <c r="B4" s="1"/>
      <c r="C4" s="1"/>
      <c r="D4" s="6" t="s">
        <v>2</v>
      </c>
      <c r="E4" s="7" t="str">
        <f>'[1]1. Jml Pend'!$F$5</f>
        <v>PONOROGO</v>
      </c>
      <c r="F4" s="1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>
      <c r="A5" s="1"/>
      <c r="B5" s="1"/>
      <c r="C5" s="1"/>
      <c r="D5" s="6" t="s">
        <v>3</v>
      </c>
      <c r="E5" s="7">
        <f>'[1]1. Jml Pend'!$F$6</f>
        <v>2025</v>
      </c>
      <c r="F5" s="1"/>
      <c r="G5" s="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thickBot="1">
      <c r="A6" s="9"/>
      <c r="B6" s="9"/>
      <c r="C6" s="9"/>
      <c r="D6" s="9"/>
      <c r="E6" s="9"/>
      <c r="F6" s="9"/>
      <c r="G6" s="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9.5" customHeight="1">
      <c r="A7" s="10" t="s">
        <v>4</v>
      </c>
      <c r="B7" s="10" t="s">
        <v>5</v>
      </c>
      <c r="C7" s="11" t="s">
        <v>6</v>
      </c>
      <c r="D7" s="12" t="s">
        <v>7</v>
      </c>
      <c r="E7" s="13"/>
      <c r="F7" s="13"/>
      <c r="G7" s="1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9.5" customHeight="1" thickBot="1">
      <c r="A8" s="15"/>
      <c r="B8" s="15"/>
      <c r="C8" s="15"/>
      <c r="D8" s="16" t="s">
        <v>8</v>
      </c>
      <c r="E8" s="16" t="s">
        <v>9</v>
      </c>
      <c r="F8" s="17" t="s">
        <v>10</v>
      </c>
      <c r="G8" s="18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>
      <c r="A9" s="19">
        <v>1</v>
      </c>
      <c r="B9" s="20">
        <v>2</v>
      </c>
      <c r="C9" s="19">
        <v>4</v>
      </c>
      <c r="D9" s="19">
        <v>5</v>
      </c>
      <c r="E9" s="19">
        <v>6</v>
      </c>
      <c r="F9" s="19">
        <v>7</v>
      </c>
      <c r="G9" s="19">
        <v>8</v>
      </c>
      <c r="H9" s="9"/>
      <c r="I9" s="9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9.5" customHeight="1">
      <c r="A10" s="21">
        <v>1</v>
      </c>
      <c r="B10" s="22" t="str">
        <f>'[1]11. Obat Esensial'!B9</f>
        <v>Ngrayun</v>
      </c>
      <c r="C10" s="23">
        <f>'[1]21. Kelahiran jns kel'!J12</f>
        <v>447</v>
      </c>
      <c r="D10" s="24">
        <v>0</v>
      </c>
      <c r="E10" s="24">
        <v>0</v>
      </c>
      <c r="F10" s="24">
        <v>0</v>
      </c>
      <c r="G10" s="25">
        <f t="shared" ref="G10:G41" si="0">SUM(D10:F10)</f>
        <v>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>
      <c r="A11" s="21">
        <v>2</v>
      </c>
      <c r="B11" s="22">
        <f>'[1]11. Obat Esensial'!B10</f>
        <v>0</v>
      </c>
      <c r="C11" s="23">
        <f>'[1]21. Kelahiran jns kel'!J13</f>
        <v>301</v>
      </c>
      <c r="D11" s="24">
        <v>0</v>
      </c>
      <c r="E11" s="24">
        <v>0</v>
      </c>
      <c r="F11" s="24">
        <v>0</v>
      </c>
      <c r="G11" s="25">
        <f t="shared" si="0"/>
        <v>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>
      <c r="A12" s="21">
        <v>3</v>
      </c>
      <c r="B12" s="22" t="str">
        <f>'[1]11. Obat Esensial'!B11</f>
        <v>Slahung</v>
      </c>
      <c r="C12" s="23">
        <f>'[1]21. Kelahiran jns kel'!J14</f>
        <v>362</v>
      </c>
      <c r="D12" s="24">
        <v>0</v>
      </c>
      <c r="E12" s="24">
        <v>0</v>
      </c>
      <c r="F12" s="24">
        <v>0</v>
      </c>
      <c r="G12" s="25">
        <f t="shared" si="0"/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>
      <c r="A13" s="21">
        <v>4</v>
      </c>
      <c r="B13" s="22" t="s">
        <v>12</v>
      </c>
      <c r="C13" s="23">
        <f>'[1]21. Kelahiran jns kel'!J15</f>
        <v>295</v>
      </c>
      <c r="D13" s="24">
        <v>0</v>
      </c>
      <c r="E13" s="24">
        <v>0</v>
      </c>
      <c r="F13" s="24">
        <v>0</v>
      </c>
      <c r="G13" s="25">
        <f t="shared" si="0"/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9.5" customHeight="1">
      <c r="A14" s="21">
        <v>5</v>
      </c>
      <c r="B14" s="22" t="str">
        <f>'[1]11. Obat Esensial'!B13</f>
        <v>Bungkal</v>
      </c>
      <c r="C14" s="23">
        <f>'[1]21. Kelahiran jns kel'!J16</f>
        <v>474</v>
      </c>
      <c r="D14" s="24">
        <v>0</v>
      </c>
      <c r="E14" s="24">
        <v>0</v>
      </c>
      <c r="F14" s="24">
        <v>0</v>
      </c>
      <c r="G14" s="25">
        <f t="shared" si="0"/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9.5" customHeight="1">
      <c r="A15" s="21">
        <v>6</v>
      </c>
      <c r="B15" s="22" t="str">
        <f>'[1]11. Obat Esensial'!B14</f>
        <v>Sambit</v>
      </c>
      <c r="C15" s="23">
        <f>'[1]21. Kelahiran jns kel'!J17</f>
        <v>220</v>
      </c>
      <c r="D15" s="24">
        <v>0</v>
      </c>
      <c r="E15" s="24">
        <v>0</v>
      </c>
      <c r="F15" s="24">
        <v>0</v>
      </c>
      <c r="G15" s="25">
        <f t="shared" si="0"/>
        <v>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9.5" customHeight="1">
      <c r="A16" s="21">
        <v>7</v>
      </c>
      <c r="B16" s="22" t="s">
        <v>13</v>
      </c>
      <c r="C16" s="23">
        <f>'[1]21. Kelahiran jns kel'!J18</f>
        <v>273</v>
      </c>
      <c r="D16" s="24">
        <v>0</v>
      </c>
      <c r="E16" s="24">
        <v>0</v>
      </c>
      <c r="F16" s="24">
        <v>1</v>
      </c>
      <c r="G16" s="25">
        <f t="shared" si="0"/>
        <v>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9.5" customHeight="1">
      <c r="A17" s="21">
        <v>8</v>
      </c>
      <c r="B17" s="22" t="str">
        <f>'[1]11. Obat Esensial'!B16</f>
        <v>Sawoo</v>
      </c>
      <c r="C17" s="23">
        <f>'[1]21. Kelahiran jns kel'!J19</f>
        <v>652</v>
      </c>
      <c r="D17" s="24">
        <v>0</v>
      </c>
      <c r="E17" s="24">
        <v>0</v>
      </c>
      <c r="F17" s="24">
        <v>0</v>
      </c>
      <c r="G17" s="25">
        <f t="shared" si="0"/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9.5" customHeight="1">
      <c r="A18" s="21">
        <v>9</v>
      </c>
      <c r="B18" s="22">
        <f>'[1]11. Obat Esensial'!B17</f>
        <v>0</v>
      </c>
      <c r="C18" s="23">
        <f>'[1]21. Kelahiran jns kel'!J20</f>
        <v>105</v>
      </c>
      <c r="D18" s="24">
        <v>0</v>
      </c>
      <c r="E18" s="24">
        <v>0</v>
      </c>
      <c r="F18" s="24">
        <v>0</v>
      </c>
      <c r="G18" s="25">
        <f t="shared" si="0"/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9.5" customHeight="1">
      <c r="A19" s="21">
        <v>10</v>
      </c>
      <c r="B19" s="22" t="str">
        <f>'[1]11. Obat Esensial'!B18</f>
        <v>Sooko</v>
      </c>
      <c r="C19" s="23">
        <f>'[1]21. Kelahiran jns kel'!J21</f>
        <v>296</v>
      </c>
      <c r="D19" s="24">
        <v>0</v>
      </c>
      <c r="E19" s="24">
        <v>0</v>
      </c>
      <c r="F19" s="24">
        <v>0</v>
      </c>
      <c r="G19" s="25">
        <f t="shared" si="0"/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>
      <c r="A20" s="21">
        <v>11</v>
      </c>
      <c r="B20" s="22" t="str">
        <f>'[1]11. Obat Esensial'!B19</f>
        <v>Pudak</v>
      </c>
      <c r="C20" s="23">
        <f>'[1]21. Kelahiran jns kel'!J22</f>
        <v>114</v>
      </c>
      <c r="D20" s="24">
        <v>0</v>
      </c>
      <c r="E20" s="24">
        <v>0</v>
      </c>
      <c r="F20" s="24">
        <v>0</v>
      </c>
      <c r="G20" s="25">
        <f t="shared" si="0"/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>
      <c r="A21" s="21">
        <v>12</v>
      </c>
      <c r="B21" s="22" t="str">
        <f>'[1]11. Obat Esensial'!B20</f>
        <v>Pulung</v>
      </c>
      <c r="C21" s="23">
        <f>'[1]21. Kelahiran jns kel'!J23</f>
        <v>386</v>
      </c>
      <c r="D21" s="24">
        <v>0</v>
      </c>
      <c r="E21" s="24">
        <v>0</v>
      </c>
      <c r="F21" s="24">
        <v>0</v>
      </c>
      <c r="G21" s="25">
        <f t="shared" si="0"/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>
      <c r="A22" s="21">
        <v>13</v>
      </c>
      <c r="B22" s="22">
        <f>'[1]11. Obat Esensial'!B21</f>
        <v>0</v>
      </c>
      <c r="C22" s="23">
        <f>'[1]21. Kelahiran jns kel'!J24</f>
        <v>254</v>
      </c>
      <c r="D22" s="24">
        <v>0</v>
      </c>
      <c r="E22" s="24">
        <v>0</v>
      </c>
      <c r="F22" s="24">
        <v>0</v>
      </c>
      <c r="G22" s="25">
        <f t="shared" si="0"/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>
      <c r="A23" s="21">
        <v>14</v>
      </c>
      <c r="B23" s="22" t="str">
        <f>'[1]11. Obat Esensial'!B22</f>
        <v>Mlarak</v>
      </c>
      <c r="C23" s="23">
        <f>'[1]21. Kelahiran jns kel'!J25</f>
        <v>433</v>
      </c>
      <c r="D23" s="24">
        <v>0</v>
      </c>
      <c r="E23" s="24">
        <v>0</v>
      </c>
      <c r="F23" s="24">
        <v>0</v>
      </c>
      <c r="G23" s="25">
        <f t="shared" si="0"/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9.5" customHeight="1">
      <c r="A24" s="21">
        <v>15</v>
      </c>
      <c r="B24" s="22" t="str">
        <f>'[1]11. Obat Esensial'!B23</f>
        <v>Siman</v>
      </c>
      <c r="C24" s="23">
        <f>'[1]21. Kelahiran jns kel'!J26</f>
        <v>291</v>
      </c>
      <c r="D24" s="24">
        <v>0</v>
      </c>
      <c r="E24" s="24">
        <v>0</v>
      </c>
      <c r="F24" s="24">
        <v>1</v>
      </c>
      <c r="G24" s="25">
        <f t="shared" si="0"/>
        <v>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9.5" customHeight="1">
      <c r="A25" s="21">
        <v>16</v>
      </c>
      <c r="B25" s="22" t="str">
        <f>'[1]11. Obat Esensial'!B24</f>
        <v>Siman</v>
      </c>
      <c r="C25" s="23">
        <f>'[1]21. Kelahiran jns kel'!J27</f>
        <v>290</v>
      </c>
      <c r="D25" s="24">
        <v>0</v>
      </c>
      <c r="E25" s="24">
        <v>0</v>
      </c>
      <c r="F25" s="24">
        <v>0</v>
      </c>
      <c r="G25" s="25">
        <f t="shared" si="0"/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9.5" customHeight="1">
      <c r="A26" s="21">
        <v>17</v>
      </c>
      <c r="B26" s="22" t="str">
        <f>'[1]11. Obat Esensial'!B25</f>
        <v>Jetis</v>
      </c>
      <c r="C26" s="23">
        <f>'[1]21. Kelahiran jns kel'!J28</f>
        <v>386</v>
      </c>
      <c r="D26" s="24">
        <v>0</v>
      </c>
      <c r="E26" s="24">
        <v>0</v>
      </c>
      <c r="F26" s="24">
        <v>0</v>
      </c>
      <c r="G26" s="25">
        <f t="shared" si="0"/>
        <v>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9.5" customHeight="1">
      <c r="A27" s="21">
        <v>18</v>
      </c>
      <c r="B27" s="22" t="str">
        <f>'[1]11. Obat Esensial'!B26</f>
        <v>Balong</v>
      </c>
      <c r="C27" s="23">
        <f>'[1]21. Kelahiran jns kel'!J29</f>
        <v>583</v>
      </c>
      <c r="D27" s="24">
        <v>0</v>
      </c>
      <c r="E27" s="24">
        <v>0</v>
      </c>
      <c r="F27" s="24">
        <v>0</v>
      </c>
      <c r="G27" s="25">
        <f t="shared" si="0"/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9.5" customHeight="1">
      <c r="A28" s="21">
        <v>19</v>
      </c>
      <c r="B28" s="22" t="str">
        <f>'[1]11. Obat Esensial'!B27</f>
        <v>Kauman</v>
      </c>
      <c r="C28" s="23">
        <f>'[1]21. Kelahiran jns kel'!J30</f>
        <v>252</v>
      </c>
      <c r="D28" s="24">
        <v>0</v>
      </c>
      <c r="E28" s="24">
        <v>0</v>
      </c>
      <c r="F28" s="24">
        <v>0</v>
      </c>
      <c r="G28" s="25">
        <f t="shared" si="0"/>
        <v>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9.5" customHeight="1">
      <c r="A29" s="21">
        <v>20</v>
      </c>
      <c r="B29" s="22">
        <f>'[1]11. Obat Esensial'!B28</f>
        <v>0</v>
      </c>
      <c r="C29" s="23">
        <f>'[1]21. Kelahiran jns kel'!J31</f>
        <v>143</v>
      </c>
      <c r="D29" s="24">
        <v>0</v>
      </c>
      <c r="E29" s="24">
        <v>0</v>
      </c>
      <c r="F29" s="24">
        <v>0</v>
      </c>
      <c r="G29" s="25">
        <f t="shared" si="0"/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9.5" customHeight="1">
      <c r="A30" s="21"/>
      <c r="B30" s="22" t="str">
        <f>'[1]11. Obat Esensial'!B29</f>
        <v>Jambon</v>
      </c>
      <c r="C30" s="23">
        <f>'[1]21. Kelahiran jns kel'!J32</f>
        <v>578</v>
      </c>
      <c r="D30" s="24">
        <v>1</v>
      </c>
      <c r="E30" s="24">
        <v>0</v>
      </c>
      <c r="F30" s="24">
        <v>0</v>
      </c>
      <c r="G30" s="25">
        <f t="shared" si="0"/>
        <v>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9.5" customHeight="1">
      <c r="A31" s="21"/>
      <c r="B31" s="22" t="str">
        <f>'[1]11. Obat Esensial'!B30</f>
        <v>Badegan</v>
      </c>
      <c r="C31" s="23">
        <f>'[1]21. Kelahiran jns kel'!J33</f>
        <v>413</v>
      </c>
      <c r="D31" s="24">
        <v>0</v>
      </c>
      <c r="E31" s="24">
        <v>0</v>
      </c>
      <c r="F31" s="24">
        <v>0</v>
      </c>
      <c r="G31" s="25">
        <f t="shared" si="0"/>
        <v>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9.5" customHeight="1">
      <c r="A32" s="21"/>
      <c r="B32" s="22" t="str">
        <f>'[1]11. Obat Esensial'!B31</f>
        <v>Sampung</v>
      </c>
      <c r="C32" s="23">
        <f>'[1]21. Kelahiran jns kel'!J34</f>
        <v>317</v>
      </c>
      <c r="D32" s="26">
        <v>0</v>
      </c>
      <c r="E32" s="26">
        <v>0</v>
      </c>
      <c r="F32" s="26">
        <v>0</v>
      </c>
      <c r="G32" s="25">
        <f t="shared" si="0"/>
        <v>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9.5" customHeight="1">
      <c r="A33" s="21"/>
      <c r="B33" s="22" t="s">
        <v>14</v>
      </c>
      <c r="C33" s="23">
        <f>'[1]21. Kelahiran jns kel'!J35</f>
        <v>172</v>
      </c>
      <c r="D33" s="24">
        <v>0</v>
      </c>
      <c r="E33" s="24">
        <v>0</v>
      </c>
      <c r="F33" s="24">
        <v>0</v>
      </c>
      <c r="G33" s="25">
        <f t="shared" si="0"/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9.5" customHeight="1">
      <c r="A34" s="21"/>
      <c r="B34" s="22" t="str">
        <f>'[1]11. Obat Esensial'!B33</f>
        <v>Sukorejo</v>
      </c>
      <c r="C34" s="23">
        <f>'[1]21. Kelahiran jns kel'!J36</f>
        <v>714</v>
      </c>
      <c r="D34" s="24">
        <v>0</v>
      </c>
      <c r="E34" s="24">
        <v>0</v>
      </c>
      <c r="F34" s="24">
        <v>0</v>
      </c>
      <c r="G34" s="25">
        <f t="shared" si="0"/>
        <v>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9.5" customHeight="1">
      <c r="A35" s="21"/>
      <c r="B35" s="22" t="str">
        <f>'[1]11. Obat Esensial'!B34</f>
        <v>Ponorogo</v>
      </c>
      <c r="C35" s="23">
        <f>'[1]21. Kelahiran jns kel'!J37</f>
        <v>486</v>
      </c>
      <c r="D35" s="24">
        <v>0</v>
      </c>
      <c r="E35" s="24">
        <v>0</v>
      </c>
      <c r="F35" s="24">
        <v>0</v>
      </c>
      <c r="G35" s="25">
        <f t="shared" si="0"/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9.5" customHeight="1">
      <c r="A36" s="21"/>
      <c r="B36" s="22">
        <f>'[1]11. Obat Esensial'!B35</f>
        <v>0</v>
      </c>
      <c r="C36" s="23">
        <f>'[1]21. Kelahiran jns kel'!J38</f>
        <v>439</v>
      </c>
      <c r="D36" s="24">
        <v>0</v>
      </c>
      <c r="E36" s="24">
        <v>0</v>
      </c>
      <c r="F36" s="24">
        <v>0</v>
      </c>
      <c r="G36" s="25">
        <f t="shared" si="0"/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9.5" customHeight="1">
      <c r="A37" s="21"/>
      <c r="B37" s="22" t="str">
        <f>'[1]11. Obat Esensial'!B36</f>
        <v>Babadan</v>
      </c>
      <c r="C37" s="23">
        <f>'[1]21. Kelahiran jns kel'!J39</f>
        <v>490</v>
      </c>
      <c r="D37" s="24">
        <v>0</v>
      </c>
      <c r="E37" s="24">
        <v>1</v>
      </c>
      <c r="F37" s="24">
        <v>0</v>
      </c>
      <c r="G37" s="25">
        <f t="shared" si="0"/>
        <v>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9.5" customHeight="1">
      <c r="A38" s="21"/>
      <c r="B38" s="22" t="s">
        <v>15</v>
      </c>
      <c r="C38" s="23">
        <f>'[1]21. Kelahiran jns kel'!J40</f>
        <v>359</v>
      </c>
      <c r="D38" s="24">
        <v>0</v>
      </c>
      <c r="E38" s="24">
        <v>1</v>
      </c>
      <c r="F38" s="24">
        <v>0</v>
      </c>
      <c r="G38" s="25">
        <f t="shared" si="0"/>
        <v>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9.5" customHeight="1">
      <c r="A39" s="21"/>
      <c r="B39" s="22" t="str">
        <f>'[1]11. Obat Esensial'!B38</f>
        <v>Jenangan</v>
      </c>
      <c r="C39" s="23">
        <f>'[1]21. Kelahiran jns kel'!J41</f>
        <v>466</v>
      </c>
      <c r="D39" s="24">
        <v>0</v>
      </c>
      <c r="E39" s="24">
        <v>0</v>
      </c>
      <c r="F39" s="24">
        <v>0</v>
      </c>
      <c r="G39" s="25">
        <f t="shared" si="0"/>
        <v>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9.5" customHeight="1">
      <c r="A40" s="21"/>
      <c r="B40" s="22" t="s">
        <v>16</v>
      </c>
      <c r="C40" s="23">
        <v>190</v>
      </c>
      <c r="D40" s="24">
        <v>0</v>
      </c>
      <c r="E40" s="24">
        <v>0</v>
      </c>
      <c r="F40" s="24">
        <v>0</v>
      </c>
      <c r="G40" s="25">
        <f t="shared" si="0"/>
        <v>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9.5" customHeight="1">
      <c r="A41" s="21"/>
      <c r="B41" s="22" t="str">
        <f>'[1]11. Obat Esensial'!B40</f>
        <v>Ngebel</v>
      </c>
      <c r="C41" s="23">
        <f>'[1]21. Kelahiran jns kel'!J43</f>
        <v>261</v>
      </c>
      <c r="D41" s="24">
        <v>0</v>
      </c>
      <c r="E41" s="24">
        <v>0</v>
      </c>
      <c r="F41" s="24">
        <v>0</v>
      </c>
      <c r="G41" s="25">
        <f t="shared" si="0"/>
        <v>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9.5" customHeight="1">
      <c r="A42" s="21"/>
      <c r="B42" s="22"/>
      <c r="C42" s="23"/>
      <c r="D42" s="27"/>
      <c r="E42" s="27"/>
      <c r="F42" s="27"/>
      <c r="G42" s="2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9.5" customHeight="1" thickBot="1">
      <c r="A43" s="28" t="s">
        <v>17</v>
      </c>
      <c r="B43" s="29"/>
      <c r="C43" s="30">
        <f t="shared" ref="C43:G43" si="1">SUM(C10:C42)</f>
        <v>11442</v>
      </c>
      <c r="D43" s="30">
        <f t="shared" si="1"/>
        <v>1</v>
      </c>
      <c r="E43" s="30">
        <f t="shared" si="1"/>
        <v>2</v>
      </c>
      <c r="F43" s="30">
        <f t="shared" si="1"/>
        <v>2</v>
      </c>
      <c r="G43" s="30">
        <f t="shared" si="1"/>
        <v>5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thickBot="1">
      <c r="A44" s="31" t="s">
        <v>18</v>
      </c>
      <c r="B44" s="32"/>
      <c r="C44" s="32"/>
      <c r="D44" s="32"/>
      <c r="E44" s="32"/>
      <c r="F44" s="33"/>
      <c r="G44" s="34">
        <f>G43/C43*100000</f>
        <v>43.698654081454293</v>
      </c>
      <c r="H44" s="35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1:25" ht="15.75" customHeight="1">
      <c r="A45" s="37"/>
      <c r="B45" s="38"/>
      <c r="C45" s="38"/>
      <c r="D45" s="38"/>
      <c r="E45" s="38"/>
      <c r="F45" s="38"/>
      <c r="G45" s="39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</row>
    <row r="46" spans="1:25" ht="15.75" customHeight="1">
      <c r="A46" s="2" t="s">
        <v>19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>
      <c r="A47" s="2" t="s">
        <v>20</v>
      </c>
      <c r="B47" s="2"/>
      <c r="C47" s="2"/>
      <c r="D47" s="2" t="s">
        <v>21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>
      <c r="A48" s="2"/>
      <c r="B48" s="40" t="s">
        <v>22</v>
      </c>
      <c r="C48" s="41"/>
      <c r="D48" s="41"/>
      <c r="E48" s="41"/>
      <c r="F48" s="41"/>
      <c r="G48" s="4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>
      <c r="A49" s="2"/>
      <c r="B49" s="42" t="s">
        <v>23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/>
    <row r="251" spans="1:25" ht="15.75" customHeight="1"/>
    <row r="252" spans="1:25" ht="15.75" customHeight="1"/>
    <row r="253" spans="1:25" ht="15.75" customHeight="1"/>
    <row r="254" spans="1:25" ht="15.75" customHeight="1"/>
    <row r="255" spans="1:25" ht="15.75" customHeight="1"/>
    <row r="256" spans="1:25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44:F44"/>
    <mergeCell ref="A3:G3"/>
    <mergeCell ref="A7:A8"/>
    <mergeCell ref="B7:B8"/>
    <mergeCell ref="C7:C8"/>
    <mergeCell ref="D7:G7"/>
    <mergeCell ref="A43:B43"/>
  </mergeCells>
  <printOptions horizontalCentered="1"/>
  <pageMargins left="2" right="0.27463030535817173" top="0.75" bottom="0.75" header="0" footer="0"/>
  <pageSetup paperSize="9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 Kematian kab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2026-05-22T20:43:26Z</dcterms:created>
  <dcterms:modified xsi:type="dcterms:W3CDTF">2026-05-22T20:43:38Z</dcterms:modified>
</cp:coreProperties>
</file>