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Work\SUNGRAM\SADAP\SADAP 2024\"/>
    </mc:Choice>
  </mc:AlternateContent>
  <xr:revisionPtr revIDLastSave="0" documentId="13_ncr:1_{B83F55B6-6750-4318-BF28-967E9D110E60}" xr6:coauthVersionLast="47" xr6:coauthVersionMax="47" xr10:uidLastSave="{00000000-0000-0000-0000-000000000000}"/>
  <bookViews>
    <workbookView xWindow="-120" yWindow="-120" windowWidth="20730" windowHeight="11040" xr2:uid="{26C8973C-9090-4A74-80FE-2ADC7BA7911D}"/>
  </bookViews>
  <sheets>
    <sheet name="Sheet1" sheetId="1" r:id="rId1"/>
  </sheets>
  <externalReferences>
    <externalReference r:id="rId2"/>
  </externalReferenc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3" i="1" l="1"/>
  <c r="L42" i="1"/>
  <c r="L43" i="1" s="1"/>
  <c r="J42" i="1"/>
  <c r="I42" i="1"/>
  <c r="I43" i="1" s="1"/>
  <c r="G42" i="1"/>
  <c r="E42" i="1"/>
  <c r="D42" i="1"/>
  <c r="D43" i="1" s="1"/>
  <c r="Q41" i="1"/>
  <c r="O41" i="1"/>
  <c r="N41" i="1"/>
  <c r="M41" i="1"/>
  <c r="K41" i="1"/>
  <c r="H41" i="1"/>
  <c r="R41" i="1" s="1"/>
  <c r="F41" i="1"/>
  <c r="P41" i="1" s="1"/>
  <c r="C41" i="1"/>
  <c r="B41" i="1"/>
  <c r="Q40" i="1"/>
  <c r="P40" i="1"/>
  <c r="O40" i="1"/>
  <c r="N40" i="1"/>
  <c r="M40" i="1"/>
  <c r="K40" i="1"/>
  <c r="H40" i="1"/>
  <c r="R40" i="1" s="1"/>
  <c r="F40" i="1"/>
  <c r="C40" i="1"/>
  <c r="B40" i="1"/>
  <c r="Q39" i="1"/>
  <c r="O39" i="1"/>
  <c r="N39" i="1"/>
  <c r="M39" i="1"/>
  <c r="K39" i="1"/>
  <c r="H39" i="1"/>
  <c r="R39" i="1" s="1"/>
  <c r="F39" i="1"/>
  <c r="P39" i="1" s="1"/>
  <c r="C39" i="1"/>
  <c r="B39" i="1"/>
  <c r="Q38" i="1"/>
  <c r="O38" i="1"/>
  <c r="N38" i="1"/>
  <c r="M38" i="1"/>
  <c r="K38" i="1"/>
  <c r="H38" i="1"/>
  <c r="R38" i="1" s="1"/>
  <c r="F38" i="1"/>
  <c r="P38" i="1" s="1"/>
  <c r="C38" i="1"/>
  <c r="B38" i="1"/>
  <c r="Q37" i="1"/>
  <c r="P37" i="1"/>
  <c r="O37" i="1"/>
  <c r="N37" i="1"/>
  <c r="M37" i="1"/>
  <c r="K37" i="1"/>
  <c r="H37" i="1"/>
  <c r="R37" i="1" s="1"/>
  <c r="F37" i="1"/>
  <c r="C37" i="1"/>
  <c r="B37" i="1"/>
  <c r="Q36" i="1"/>
  <c r="O36" i="1"/>
  <c r="N36" i="1"/>
  <c r="K36" i="1"/>
  <c r="M36" i="1" s="1"/>
  <c r="H36" i="1"/>
  <c r="F36" i="1"/>
  <c r="P36" i="1" s="1"/>
  <c r="C36" i="1"/>
  <c r="B36" i="1"/>
  <c r="Q35" i="1"/>
  <c r="O35" i="1"/>
  <c r="N35" i="1"/>
  <c r="M35" i="1"/>
  <c r="K35" i="1"/>
  <c r="H35" i="1"/>
  <c r="R35" i="1" s="1"/>
  <c r="F35" i="1"/>
  <c r="P35" i="1" s="1"/>
  <c r="C35" i="1"/>
  <c r="B35" i="1"/>
  <c r="Q34" i="1"/>
  <c r="O34" i="1"/>
  <c r="N34" i="1"/>
  <c r="M34" i="1"/>
  <c r="K34" i="1"/>
  <c r="F34" i="1"/>
  <c r="P34" i="1" s="1"/>
  <c r="C34" i="1"/>
  <c r="B34" i="1"/>
  <c r="Q33" i="1"/>
  <c r="O33" i="1"/>
  <c r="N33" i="1"/>
  <c r="M33" i="1"/>
  <c r="K33" i="1"/>
  <c r="H33" i="1"/>
  <c r="R33" i="1" s="1"/>
  <c r="F33" i="1"/>
  <c r="P33" i="1" s="1"/>
  <c r="C33" i="1"/>
  <c r="B33" i="1"/>
  <c r="Q32" i="1"/>
  <c r="P32" i="1"/>
  <c r="O32" i="1"/>
  <c r="N32" i="1"/>
  <c r="M32" i="1"/>
  <c r="K32" i="1"/>
  <c r="H32" i="1"/>
  <c r="R32" i="1" s="1"/>
  <c r="F32" i="1"/>
  <c r="C32" i="1"/>
  <c r="B32" i="1"/>
  <c r="Q31" i="1"/>
  <c r="O31" i="1"/>
  <c r="N31" i="1"/>
  <c r="M31" i="1"/>
  <c r="K31" i="1"/>
  <c r="H31" i="1"/>
  <c r="R31" i="1" s="1"/>
  <c r="F31" i="1"/>
  <c r="P31" i="1" s="1"/>
  <c r="C31" i="1"/>
  <c r="B31" i="1"/>
  <c r="Q30" i="1"/>
  <c r="O30" i="1"/>
  <c r="N30" i="1"/>
  <c r="M30" i="1"/>
  <c r="K30" i="1"/>
  <c r="H30" i="1"/>
  <c r="R30" i="1" s="1"/>
  <c r="F30" i="1"/>
  <c r="P30" i="1" s="1"/>
  <c r="C30" i="1"/>
  <c r="B30" i="1"/>
  <c r="Q29" i="1"/>
  <c r="P29" i="1"/>
  <c r="O29" i="1"/>
  <c r="N29" i="1"/>
  <c r="M29" i="1"/>
  <c r="K29" i="1"/>
  <c r="H29" i="1"/>
  <c r="R29" i="1" s="1"/>
  <c r="F29" i="1"/>
  <c r="C29" i="1"/>
  <c r="B29" i="1"/>
  <c r="Q28" i="1"/>
  <c r="O28" i="1"/>
  <c r="N28" i="1"/>
  <c r="K28" i="1"/>
  <c r="M28" i="1" s="1"/>
  <c r="H28" i="1"/>
  <c r="F28" i="1"/>
  <c r="P28" i="1" s="1"/>
  <c r="C28" i="1"/>
  <c r="B28" i="1"/>
  <c r="Q27" i="1"/>
  <c r="O27" i="1"/>
  <c r="N27" i="1"/>
  <c r="M27" i="1"/>
  <c r="K27" i="1"/>
  <c r="H27" i="1"/>
  <c r="R27" i="1" s="1"/>
  <c r="F27" i="1"/>
  <c r="P27" i="1" s="1"/>
  <c r="C27" i="1"/>
  <c r="B27" i="1"/>
  <c r="Q26" i="1"/>
  <c r="O26" i="1"/>
  <c r="N26" i="1"/>
  <c r="M26" i="1"/>
  <c r="K26" i="1"/>
  <c r="F26" i="1"/>
  <c r="P26" i="1" s="1"/>
  <c r="C26" i="1"/>
  <c r="B26" i="1"/>
  <c r="Q25" i="1"/>
  <c r="O25" i="1"/>
  <c r="N25" i="1"/>
  <c r="M25" i="1"/>
  <c r="K25" i="1"/>
  <c r="H25" i="1"/>
  <c r="R25" i="1" s="1"/>
  <c r="F25" i="1"/>
  <c r="P25" i="1" s="1"/>
  <c r="C25" i="1"/>
  <c r="B25" i="1"/>
  <c r="Q24" i="1"/>
  <c r="P24" i="1"/>
  <c r="O24" i="1"/>
  <c r="N24" i="1"/>
  <c r="M24" i="1"/>
  <c r="K24" i="1"/>
  <c r="H24" i="1"/>
  <c r="R24" i="1" s="1"/>
  <c r="F24" i="1"/>
  <c r="C24" i="1"/>
  <c r="B24" i="1"/>
  <c r="Q23" i="1"/>
  <c r="O23" i="1"/>
  <c r="N23" i="1"/>
  <c r="M23" i="1"/>
  <c r="K23" i="1"/>
  <c r="H23" i="1"/>
  <c r="R23" i="1" s="1"/>
  <c r="F23" i="1"/>
  <c r="P23" i="1" s="1"/>
  <c r="C23" i="1"/>
  <c r="B23" i="1"/>
  <c r="Q22" i="1"/>
  <c r="O22" i="1"/>
  <c r="N22" i="1"/>
  <c r="M22" i="1"/>
  <c r="K22" i="1"/>
  <c r="H22" i="1"/>
  <c r="R22" i="1" s="1"/>
  <c r="F22" i="1"/>
  <c r="P22" i="1" s="1"/>
  <c r="C22" i="1"/>
  <c r="B22" i="1"/>
  <c r="Q21" i="1"/>
  <c r="P21" i="1"/>
  <c r="O21" i="1"/>
  <c r="N21" i="1"/>
  <c r="M21" i="1"/>
  <c r="K21" i="1"/>
  <c r="H21" i="1"/>
  <c r="R21" i="1" s="1"/>
  <c r="F21" i="1"/>
  <c r="C21" i="1"/>
  <c r="B21" i="1"/>
  <c r="Q20" i="1"/>
  <c r="O20" i="1"/>
  <c r="N20" i="1"/>
  <c r="K20" i="1"/>
  <c r="M20" i="1" s="1"/>
  <c r="H20" i="1"/>
  <c r="F20" i="1"/>
  <c r="P20" i="1" s="1"/>
  <c r="C20" i="1"/>
  <c r="B20" i="1"/>
  <c r="Q19" i="1"/>
  <c r="O19" i="1"/>
  <c r="N19" i="1"/>
  <c r="M19" i="1"/>
  <c r="K19" i="1"/>
  <c r="H19" i="1"/>
  <c r="R19" i="1" s="1"/>
  <c r="F19" i="1"/>
  <c r="P19" i="1" s="1"/>
  <c r="C19" i="1"/>
  <c r="B19" i="1"/>
  <c r="Q18" i="1"/>
  <c r="O18" i="1"/>
  <c r="N18" i="1"/>
  <c r="M18" i="1"/>
  <c r="K18" i="1"/>
  <c r="F18" i="1"/>
  <c r="P18" i="1" s="1"/>
  <c r="C18" i="1"/>
  <c r="B18" i="1"/>
  <c r="Q17" i="1"/>
  <c r="O17" i="1"/>
  <c r="N17" i="1"/>
  <c r="M17" i="1"/>
  <c r="K17" i="1"/>
  <c r="H17" i="1"/>
  <c r="R17" i="1" s="1"/>
  <c r="F17" i="1"/>
  <c r="P17" i="1" s="1"/>
  <c r="C17" i="1"/>
  <c r="B17" i="1"/>
  <c r="Q16" i="1"/>
  <c r="P16" i="1"/>
  <c r="O16" i="1"/>
  <c r="N16" i="1"/>
  <c r="M16" i="1"/>
  <c r="K16" i="1"/>
  <c r="H16" i="1"/>
  <c r="R16" i="1" s="1"/>
  <c r="F16" i="1"/>
  <c r="C16" i="1"/>
  <c r="B16" i="1"/>
  <c r="Q15" i="1"/>
  <c r="O15" i="1"/>
  <c r="N15" i="1"/>
  <c r="M15" i="1"/>
  <c r="K15" i="1"/>
  <c r="H15" i="1"/>
  <c r="R15" i="1" s="1"/>
  <c r="F15" i="1"/>
  <c r="P15" i="1" s="1"/>
  <c r="C15" i="1"/>
  <c r="B15" i="1"/>
  <c r="Q14" i="1"/>
  <c r="O14" i="1"/>
  <c r="N14" i="1"/>
  <c r="N42" i="1" s="1"/>
  <c r="N43" i="1" s="1"/>
  <c r="M14" i="1"/>
  <c r="K14" i="1"/>
  <c r="H14" i="1"/>
  <c r="R14" i="1" s="1"/>
  <c r="F14" i="1"/>
  <c r="P14" i="1" s="1"/>
  <c r="C14" i="1"/>
  <c r="B14" i="1"/>
  <c r="Q13" i="1"/>
  <c r="P13" i="1"/>
  <c r="O13" i="1"/>
  <c r="N13" i="1"/>
  <c r="M13" i="1"/>
  <c r="K13" i="1"/>
  <c r="H13" i="1"/>
  <c r="R13" i="1" s="1"/>
  <c r="F13" i="1"/>
  <c r="C13" i="1"/>
  <c r="B13" i="1"/>
  <c r="Q12" i="1"/>
  <c r="Q42" i="1" s="1"/>
  <c r="Q43" i="1" s="1"/>
  <c r="O12" i="1"/>
  <c r="N12" i="1"/>
  <c r="K12" i="1"/>
  <c r="M12" i="1" s="1"/>
  <c r="M42" i="1" s="1"/>
  <c r="M43" i="1" s="1"/>
  <c r="H12" i="1"/>
  <c r="F12" i="1"/>
  <c r="P12" i="1" s="1"/>
  <c r="C12" i="1"/>
  <c r="B12" i="1"/>
  <c r="Q11" i="1"/>
  <c r="O11" i="1"/>
  <c r="O42" i="1" s="1"/>
  <c r="N11" i="1"/>
  <c r="M11" i="1"/>
  <c r="K11" i="1"/>
  <c r="K42" i="1" s="1"/>
  <c r="K43" i="1" s="1"/>
  <c r="H11" i="1"/>
  <c r="R11" i="1" s="1"/>
  <c r="F11" i="1"/>
  <c r="P11" i="1" s="1"/>
  <c r="C11" i="1"/>
  <c r="B11" i="1"/>
  <c r="I4" i="1"/>
  <c r="H4" i="1"/>
  <c r="I3" i="1"/>
  <c r="P42" i="1" l="1"/>
  <c r="P43" i="1" s="1"/>
  <c r="R12" i="1"/>
  <c r="R42" i="1" s="1"/>
  <c r="R43" i="1" s="1"/>
  <c r="R20" i="1"/>
  <c r="R28" i="1"/>
  <c r="R36" i="1"/>
  <c r="H18" i="1"/>
  <c r="R18" i="1" s="1"/>
  <c r="H26" i="1"/>
  <c r="R26" i="1" s="1"/>
  <c r="H34" i="1"/>
  <c r="R34" i="1" s="1"/>
  <c r="F42" i="1"/>
  <c r="F43" i="1" s="1"/>
  <c r="H42" i="1" l="1"/>
  <c r="H43" i="1" s="1"/>
</calcChain>
</file>

<file path=xl/sharedStrings.xml><?xml version="1.0" encoding="utf-8"?>
<sst xmlns="http://schemas.openxmlformats.org/spreadsheetml/2006/main" count="50" uniqueCount="39">
  <si>
    <t>JUMLAH KEMATIAN NEONATAL, POST NEONATAL, BAYI, DAN BALITA MENURUT JENIS KELAMIN, KECAMATAN, DAN PUSKESMAS</t>
  </si>
  <si>
    <t>KECAMATAN</t>
  </si>
  <si>
    <t>PUSKESMAS</t>
  </si>
  <si>
    <t>JUMLAH KEMATIAN</t>
  </si>
  <si>
    <t>LAKI - LAKI</t>
  </si>
  <si>
    <t>PEREMPUAN</t>
  </si>
  <si>
    <t>LAKI - LAKI + PEREMPUAN</t>
  </si>
  <si>
    <t>NEONATAL</t>
  </si>
  <si>
    <t>POST NEONATAL</t>
  </si>
  <si>
    <t>BALITA</t>
  </si>
  <si>
    <t>BAYI</t>
  </si>
  <si>
    <t>ANAK BALITA</t>
  </si>
  <si>
    <t>JUMLAH TOTAL</t>
  </si>
  <si>
    <t>ANGKA KEMATIAN (DILAPORKAN)</t>
  </si>
  <si>
    <t xml:space="preserve">BAYI </t>
  </si>
  <si>
    <t>Sumber: Bidang Kesehatan Masyarakat</t>
  </si>
  <si>
    <t>Keterangan : - Angka Kematian (dilaporkan) tersebut di atas belum tentu menggambarkan AKN/AKB/AKABA yang sebenarnya di populasi</t>
  </si>
  <si>
    <t>35.02.02</t>
  </si>
  <si>
    <t>35.02.01</t>
  </si>
  <si>
    <t>35.02.03</t>
  </si>
  <si>
    <t>35.02.04</t>
  </si>
  <si>
    <t>35.02.05</t>
  </si>
  <si>
    <t>35.02.06</t>
  </si>
  <si>
    <t>35.02.21</t>
  </si>
  <si>
    <t>35.02.07</t>
  </si>
  <si>
    <t>35.02.08</t>
  </si>
  <si>
    <t>35.02.10</t>
  </si>
  <si>
    <t>35.02.09</t>
  </si>
  <si>
    <t>35.02.11</t>
  </si>
  <si>
    <t>35.02.12</t>
  </si>
  <si>
    <t>35.02.20</t>
  </si>
  <si>
    <t>35.02.13</t>
  </si>
  <si>
    <t>35.02.14</t>
  </si>
  <si>
    <t>35.02.15</t>
  </si>
  <si>
    <t>35.02.17</t>
  </si>
  <si>
    <t>35.02.16</t>
  </si>
  <si>
    <t>35.02.18</t>
  </si>
  <si>
    <t>35.02.19</t>
  </si>
  <si>
    <t>NO REF.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</si>
</sst>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1"/>
      <name val="Calibri"/>
      <family val="2"/>
    </font>
    <font>
      <b/>
      <i/>
      <sz val="9"/>
      <color theme="1"/>
      <name val="Arial"/>
      <family val="2"/>
    </font>
    <font>
      <i/>
      <sz val="9"/>
      <color theme="1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1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1" xfId="0" applyFont="1" applyBorder="1" applyAlignment="1">
      <alignment horizontal="left" vertical="center"/>
    </xf>
    <xf numFmtId="3" fontId="2" fillId="0" borderId="11" xfId="0" applyNumberFormat="1" applyFont="1" applyBorder="1" applyAlignment="1">
      <alignment horizontal="right" vertical="center"/>
    </xf>
    <xf numFmtId="0" fontId="2" fillId="0" borderId="11" xfId="0" applyFont="1" applyBorder="1" applyAlignment="1">
      <alignment vertical="center"/>
    </xf>
    <xf numFmtId="164" fontId="1" fillId="0" borderId="14" xfId="0" applyNumberFormat="1" applyFont="1" applyBorder="1" applyAlignment="1">
      <alignment horizontal="right" vertical="center"/>
    </xf>
    <xf numFmtId="0" fontId="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" fillId="0" borderId="12" xfId="0" quotePrefix="1" applyFont="1" applyBorder="1" applyAlignment="1">
      <alignment horizontal="left" vertical="center"/>
    </xf>
    <xf numFmtId="0" fontId="3" fillId="0" borderId="13" xfId="0" applyFont="1" applyBorder="1"/>
    <xf numFmtId="0" fontId="1" fillId="0" borderId="6" xfId="0" applyFont="1" applyBorder="1" applyAlignment="1">
      <alignment horizontal="center" vertical="center" wrapText="1"/>
    </xf>
    <xf numFmtId="0" fontId="3" fillId="0" borderId="7" xfId="0" applyFont="1" applyBorder="1"/>
    <xf numFmtId="0" fontId="3" fillId="0" borderId="8" xfId="0" applyFont="1" applyBorder="1"/>
    <xf numFmtId="0" fontId="1" fillId="0" borderId="9" xfId="0" applyFont="1" applyBorder="1" applyAlignment="1">
      <alignment horizontal="center" vertical="center" wrapText="1"/>
    </xf>
    <xf numFmtId="0" fontId="3" fillId="0" borderId="10" xfId="0" applyFont="1" applyBorder="1"/>
    <xf numFmtId="0" fontId="1" fillId="0" borderId="0" xfId="0" applyFont="1" applyAlignment="1">
      <alignment horizontal="center" vertical="center"/>
    </xf>
    <xf numFmtId="0" fontId="0" fillId="0" borderId="0" xfId="0"/>
    <xf numFmtId="0" fontId="1" fillId="0" borderId="2" xfId="0" applyFont="1" applyBorder="1" applyAlignment="1">
      <alignment horizontal="center" vertical="center"/>
    </xf>
    <xf numFmtId="0" fontId="3" fillId="0" borderId="2" xfId="0" applyFont="1" applyBorder="1"/>
    <xf numFmtId="0" fontId="1" fillId="0" borderId="3" xfId="0" applyFont="1" applyBorder="1" applyAlignment="1">
      <alignment horizontal="center" vertical="center"/>
    </xf>
    <xf numFmtId="0" fontId="3" fillId="0" borderId="4" xfId="0" applyFont="1" applyBorder="1"/>
    <xf numFmtId="0" fontId="3" fillId="0" borderId="5" xfId="0" applyFont="1" applyBorder="1"/>
    <xf numFmtId="0" fontId="1" fillId="0" borderId="6" xfId="0" applyFont="1" applyBorder="1" applyAlignment="1">
      <alignment horizontal="center" vertical="center"/>
    </xf>
  </cellXfs>
  <cellStyles count="1">
    <cellStyle name="Normal" xfId="0" builtinId="0"/>
  </cellStyles>
  <dxfs count="3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HETI%20CANTIK%202025\PROFILKES%202024\PROFILKES_KAB%20PONOROGO_2024_1505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"/>
      <sheetName val="1. Luas Wilayah"/>
      <sheetName val="2. Jml Penduduk"/>
      <sheetName val="3. Melek Huruf"/>
      <sheetName val="4. Fasyankes"/>
      <sheetName val="5.Kunjungan"/>
      <sheetName val="6. Gadar RS"/>
      <sheetName val="7. Kematian Pasien"/>
      <sheetName val="8. BOR"/>
      <sheetName val="9. Ketersediaan Obat"/>
      <sheetName val="10. Obat Esensial"/>
      <sheetName val="11. Vaksin"/>
      <sheetName val="12. Posyandu Posbindu"/>
      <sheetName val="13. Dokter"/>
      <sheetName val="14. Perawat Bidan"/>
      <sheetName val="15. KM Kesling Gizi"/>
      <sheetName val="16. Tenaga Lainnya"/>
      <sheetName val="17. Farmasi"/>
      <sheetName val="18. Penunjang"/>
      <sheetName val="18.1. Psikologi Klinis Kestrad"/>
      <sheetName val="19. Jamkes"/>
      <sheetName val="20. Anggaran"/>
      <sheetName val="21. Kelahiran"/>
      <sheetName val="22. Kematian Ibu"/>
      <sheetName val="23.Penyebab Ibu Mati"/>
      <sheetName val="24. Bumil Bulin"/>
      <sheetName val="25. Td Hamil"/>
      <sheetName val="26. Td WUS Tdk hamil"/>
      <sheetName val="27. Td WUS"/>
      <sheetName val="28. TTD Bumil"/>
      <sheetName val="29. KB Aktif"/>
      <sheetName val="30. PUS 4T"/>
      <sheetName val="31. KB Pasca Persalinan"/>
      <sheetName val="32. Komplikasi Kebidanan"/>
      <sheetName val="33. Komplikasi Neonatal"/>
      <sheetName val="34. Kematian Neo Bayi Balita"/>
      <sheetName val="35. Kematian Neo Penyebab"/>
      <sheetName val="36. Kematian Anak Balita"/>
      <sheetName val="37. BBLR"/>
      <sheetName val="38. Kunjungan Neo"/>
      <sheetName val="39. IMD ASI Eksklusif"/>
      <sheetName val="40. Bayi"/>
      <sheetName val="41. UCI"/>
      <sheetName val="42. Hep B0 &amp; BCG"/>
      <sheetName val="43. IDL"/>
      <sheetName val="44. Imun Lanjutan"/>
      <sheetName val="45. Vit A"/>
      <sheetName val="46. Balita"/>
      <sheetName val="47. Balita Ditimbang"/>
      <sheetName val="48. Status Gizi"/>
      <sheetName val="49. Pend dasar"/>
      <sheetName val="50. Gilut"/>
      <sheetName val="51. Gilut SD"/>
      <sheetName val="52. Usipro"/>
      <sheetName val="53. Catin"/>
      <sheetName val="54. Usila"/>
      <sheetName val="55. MTBS Yankesga"/>
      <sheetName val="56. Terduga TBC"/>
      <sheetName val="57. Pengobatan TBC"/>
      <sheetName val="58. Pneumonia"/>
      <sheetName val="59. HIV"/>
      <sheetName val="60. ODHIV"/>
      <sheetName val="61. Diare"/>
      <sheetName val="62. Hep B Bumil"/>
      <sheetName val="63. Bayi dari Ibu Reaktif HBsAg"/>
      <sheetName val="64. Kusta Baru"/>
      <sheetName val="65. Kusta Cacat"/>
      <sheetName val="66. Prevalensi Kusta"/>
      <sheetName val="67. Kusta Selesai Berobat"/>
      <sheetName val="68. AFP (Non Polio)"/>
      <sheetName val="69. PD3I"/>
      <sheetName val="70. KLB"/>
      <sheetName val="71. Kematian KLB"/>
      <sheetName val="72. DBD"/>
      <sheetName val="73. Malaria"/>
      <sheetName val="74. Filariasis"/>
      <sheetName val="75. Hipertensi"/>
      <sheetName val="76. Diabetes Mellitus"/>
      <sheetName val="77. IVA &amp; Sadanis"/>
      <sheetName val="78. ODGJ Berat"/>
      <sheetName val="79a. RS"/>
      <sheetName val="79b. RS"/>
      <sheetName val="79c. RS"/>
      <sheetName val="79. Air Minum Diawasi"/>
      <sheetName val="80. Jamban Sehat"/>
      <sheetName val="81. STBM (Stop BABS)"/>
      <sheetName val="82. TFU Diawasi"/>
      <sheetName val="83. TPP"/>
      <sheetName val="SPM"/>
    </sheetNames>
    <sheetDataSet>
      <sheetData sheetId="0"/>
      <sheetData sheetId="1">
        <row r="5">
          <cell r="E5" t="str">
            <v>KABUPATEN</v>
          </cell>
          <cell r="F5" t="str">
            <v>PONOROGO</v>
          </cell>
        </row>
        <row r="6">
          <cell r="F6">
            <v>2024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>
        <row r="8">
          <cell r="B8">
            <v>2</v>
          </cell>
          <cell r="C8">
            <v>3</v>
          </cell>
        </row>
        <row r="9">
          <cell r="B9" t="str">
            <v>Ngrayun</v>
          </cell>
          <cell r="C9" t="str">
            <v>Ngrayun</v>
          </cell>
        </row>
        <row r="10">
          <cell r="B10" t="str">
            <v>Slahung</v>
          </cell>
          <cell r="C10" t="str">
            <v>Slahung</v>
          </cell>
        </row>
        <row r="11">
          <cell r="C11" t="str">
            <v>Nailan</v>
          </cell>
        </row>
        <row r="12">
          <cell r="B12" t="str">
            <v>Bungkal</v>
          </cell>
          <cell r="C12" t="str">
            <v>Bungkal</v>
          </cell>
        </row>
        <row r="13">
          <cell r="B13" t="str">
            <v>Sambit</v>
          </cell>
          <cell r="C13" t="str">
            <v>Sambit</v>
          </cell>
        </row>
        <row r="14">
          <cell r="C14" t="str">
            <v>Wringinanom</v>
          </cell>
        </row>
        <row r="15">
          <cell r="B15" t="str">
            <v>Sawoo</v>
          </cell>
          <cell r="C15" t="str">
            <v>Sawoo</v>
          </cell>
        </row>
        <row r="16">
          <cell r="C16" t="str">
            <v>Bondrang</v>
          </cell>
        </row>
        <row r="17">
          <cell r="B17" t="str">
            <v>Sooko</v>
          </cell>
          <cell r="C17" t="str">
            <v>Sooko</v>
          </cell>
        </row>
        <row r="18">
          <cell r="B18" t="str">
            <v>Pudak</v>
          </cell>
          <cell r="C18" t="str">
            <v>Pudak</v>
          </cell>
        </row>
        <row r="19">
          <cell r="B19" t="str">
            <v>Pulung</v>
          </cell>
          <cell r="C19" t="str">
            <v>Pulung</v>
          </cell>
        </row>
        <row r="20">
          <cell r="C20" t="str">
            <v>Kesugihan</v>
          </cell>
        </row>
        <row r="21">
          <cell r="B21" t="str">
            <v>Mlarak</v>
          </cell>
          <cell r="C21" t="str">
            <v>Mlarak</v>
          </cell>
        </row>
        <row r="22">
          <cell r="B22" t="str">
            <v>Siman</v>
          </cell>
          <cell r="C22" t="str">
            <v>Siman</v>
          </cell>
        </row>
        <row r="23">
          <cell r="C23" t="str">
            <v>Ronowijayan</v>
          </cell>
        </row>
        <row r="24">
          <cell r="B24" t="str">
            <v>Jetis</v>
          </cell>
          <cell r="C24" t="str">
            <v>Jetis</v>
          </cell>
        </row>
        <row r="25">
          <cell r="B25" t="str">
            <v>Balong</v>
          </cell>
          <cell r="C25" t="str">
            <v>Balong</v>
          </cell>
        </row>
        <row r="26">
          <cell r="B26" t="str">
            <v>Kauman</v>
          </cell>
          <cell r="C26" t="str">
            <v>Kauman</v>
          </cell>
        </row>
        <row r="27">
          <cell r="C27" t="str">
            <v>Ngrandu</v>
          </cell>
        </row>
        <row r="28">
          <cell r="B28" t="str">
            <v>Jambon</v>
          </cell>
          <cell r="C28" t="str">
            <v>Jambon</v>
          </cell>
        </row>
        <row r="29">
          <cell r="B29" t="str">
            <v>Badegan</v>
          </cell>
          <cell r="C29" t="str">
            <v>Badegan</v>
          </cell>
        </row>
        <row r="30">
          <cell r="B30" t="str">
            <v>Sampung</v>
          </cell>
          <cell r="C30" t="str">
            <v>Sampung</v>
          </cell>
        </row>
        <row r="31">
          <cell r="C31" t="str">
            <v>Kunti</v>
          </cell>
        </row>
        <row r="32">
          <cell r="B32" t="str">
            <v>Sukorejo</v>
          </cell>
          <cell r="C32" t="str">
            <v>Sukorejo</v>
          </cell>
        </row>
        <row r="33">
          <cell r="B33" t="str">
            <v>Ponorogo</v>
          </cell>
          <cell r="C33" t="str">
            <v>Po. Utara</v>
          </cell>
        </row>
        <row r="34">
          <cell r="C34" t="str">
            <v>Po. Selatan</v>
          </cell>
        </row>
        <row r="35">
          <cell r="B35" t="str">
            <v>Babadan</v>
          </cell>
          <cell r="C35" t="str">
            <v>Babadan</v>
          </cell>
        </row>
        <row r="36">
          <cell r="C36" t="str">
            <v>Sukosari</v>
          </cell>
        </row>
        <row r="37">
          <cell r="B37" t="str">
            <v>Jenangan</v>
          </cell>
          <cell r="C37" t="str">
            <v>Jenangan</v>
          </cell>
        </row>
        <row r="38">
          <cell r="C38" t="str">
            <v>Setono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43">
          <cell r="D43">
            <v>6102</v>
          </cell>
          <cell r="G43">
            <v>5785.5999999999995</v>
          </cell>
          <cell r="J43">
            <v>11887.599999999999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2C2AD9-FECF-4203-B2AF-555743F6CE50}">
  <dimension ref="A2:R47"/>
  <sheetViews>
    <sheetView tabSelected="1" workbookViewId="0">
      <selection activeCell="D8" sqref="D8:D9"/>
    </sheetView>
  </sheetViews>
  <sheetFormatPr defaultRowHeight="15" x14ac:dyDescent="0.25"/>
  <cols>
    <col min="1" max="1" width="9.7109375" customWidth="1"/>
    <col min="2" max="2" width="10.140625" customWidth="1"/>
    <col min="3" max="3" width="13.28515625" customWidth="1"/>
  </cols>
  <sheetData>
    <row r="2" spans="1:18" ht="16.5" customHeight="1" x14ac:dyDescent="0.25">
      <c r="A2" s="24" t="s">
        <v>0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</row>
    <row r="3" spans="1:18" ht="15.75" x14ac:dyDescent="0.25">
      <c r="A3" s="2"/>
      <c r="B3" s="2"/>
      <c r="C3" s="2"/>
      <c r="D3" s="2"/>
      <c r="E3" s="2"/>
      <c r="F3" s="2"/>
      <c r="G3" s="2"/>
      <c r="H3" s="3"/>
      <c r="I3" s="4" t="str">
        <f>'[1]1. Luas Wilayah'!$F$5</f>
        <v>PONOROGO</v>
      </c>
      <c r="J3" s="2"/>
      <c r="K3" s="1"/>
      <c r="L3" s="1"/>
      <c r="M3" s="1"/>
      <c r="N3" s="2"/>
      <c r="O3" s="2"/>
      <c r="P3" s="1"/>
      <c r="Q3" s="1"/>
      <c r="R3" s="1"/>
    </row>
    <row r="4" spans="1:18" ht="15.75" x14ac:dyDescent="0.25">
      <c r="A4" s="2"/>
      <c r="B4" s="2"/>
      <c r="C4" s="2"/>
      <c r="D4" s="1"/>
      <c r="E4" s="1"/>
      <c r="F4" s="1"/>
      <c r="G4" s="2"/>
      <c r="H4" s="3" t="str">
        <f>'[1]1. Luas Wilayah'!E5</f>
        <v>KABUPATEN</v>
      </c>
      <c r="I4" s="4">
        <f>'[1]1. Luas Wilayah'!$F$6</f>
        <v>2024</v>
      </c>
      <c r="J4" s="1"/>
      <c r="K4" s="1"/>
      <c r="L4" s="1"/>
      <c r="M4" s="1"/>
      <c r="N4" s="1"/>
      <c r="O4" s="1"/>
      <c r="P4" s="1"/>
      <c r="Q4" s="1"/>
      <c r="R4" s="1"/>
    </row>
    <row r="5" spans="1:18" ht="15.75" thickBot="1" x14ac:dyDescent="0.3">
      <c r="A5" s="5"/>
      <c r="B5" s="5"/>
      <c r="C5" s="5"/>
      <c r="D5" s="5"/>
      <c r="E5" s="5"/>
      <c r="F5" s="5"/>
      <c r="G5" s="5"/>
      <c r="H5" s="6"/>
      <c r="I5" s="5"/>
      <c r="J5" s="5"/>
      <c r="K5" s="5"/>
      <c r="L5" s="5"/>
      <c r="M5" s="5"/>
      <c r="N5" s="5"/>
      <c r="O5" s="5"/>
      <c r="P5" s="5"/>
      <c r="Q5" s="5"/>
      <c r="R5" s="5"/>
    </row>
    <row r="6" spans="1:18" ht="17.25" customHeight="1" x14ac:dyDescent="0.25">
      <c r="A6" s="26" t="s">
        <v>38</v>
      </c>
      <c r="B6" s="26" t="s">
        <v>1</v>
      </c>
      <c r="C6" s="26" t="s">
        <v>2</v>
      </c>
      <c r="D6" s="28" t="s">
        <v>3</v>
      </c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30"/>
    </row>
    <row r="7" spans="1:18" ht="16.5" customHeight="1" x14ac:dyDescent="0.25">
      <c r="A7" s="27"/>
      <c r="B7" s="27"/>
      <c r="C7" s="27"/>
      <c r="D7" s="31" t="s">
        <v>4</v>
      </c>
      <c r="E7" s="20"/>
      <c r="F7" s="20"/>
      <c r="G7" s="20"/>
      <c r="H7" s="21"/>
      <c r="I7" s="31" t="s">
        <v>5</v>
      </c>
      <c r="J7" s="20"/>
      <c r="K7" s="20"/>
      <c r="L7" s="20"/>
      <c r="M7" s="21"/>
      <c r="N7" s="31" t="s">
        <v>6</v>
      </c>
      <c r="O7" s="20"/>
      <c r="P7" s="20"/>
      <c r="Q7" s="20"/>
      <c r="R7" s="21"/>
    </row>
    <row r="8" spans="1:18" ht="16.5" customHeight="1" x14ac:dyDescent="0.25">
      <c r="A8" s="27"/>
      <c r="B8" s="27"/>
      <c r="C8" s="27"/>
      <c r="D8" s="22" t="s">
        <v>7</v>
      </c>
      <c r="E8" s="22" t="s">
        <v>8</v>
      </c>
      <c r="F8" s="19" t="s">
        <v>9</v>
      </c>
      <c r="G8" s="20"/>
      <c r="H8" s="21"/>
      <c r="I8" s="22" t="s">
        <v>7</v>
      </c>
      <c r="J8" s="22" t="s">
        <v>8</v>
      </c>
      <c r="K8" s="19" t="s">
        <v>9</v>
      </c>
      <c r="L8" s="20"/>
      <c r="M8" s="21"/>
      <c r="N8" s="22" t="s">
        <v>7</v>
      </c>
      <c r="O8" s="22" t="s">
        <v>8</v>
      </c>
      <c r="P8" s="19" t="s">
        <v>9</v>
      </c>
      <c r="Q8" s="20"/>
      <c r="R8" s="21"/>
    </row>
    <row r="9" spans="1:18" ht="47.25" x14ac:dyDescent="0.25">
      <c r="A9" s="23"/>
      <c r="B9" s="23"/>
      <c r="C9" s="23"/>
      <c r="D9" s="23"/>
      <c r="E9" s="23"/>
      <c r="F9" s="7" t="s">
        <v>10</v>
      </c>
      <c r="G9" s="7" t="s">
        <v>11</v>
      </c>
      <c r="H9" s="7" t="s">
        <v>12</v>
      </c>
      <c r="I9" s="23"/>
      <c r="J9" s="23"/>
      <c r="K9" s="7" t="s">
        <v>10</v>
      </c>
      <c r="L9" s="7" t="s">
        <v>11</v>
      </c>
      <c r="M9" s="7" t="s">
        <v>12</v>
      </c>
      <c r="N9" s="23"/>
      <c r="O9" s="23"/>
      <c r="P9" s="7" t="s">
        <v>14</v>
      </c>
      <c r="Q9" s="7" t="s">
        <v>11</v>
      </c>
      <c r="R9" s="7" t="s">
        <v>12</v>
      </c>
    </row>
    <row r="10" spans="1:18" x14ac:dyDescent="0.25">
      <c r="A10" s="8">
        <v>1</v>
      </c>
      <c r="B10" s="8">
        <v>2</v>
      </c>
      <c r="C10" s="8">
        <v>3</v>
      </c>
      <c r="D10" s="9">
        <v>4</v>
      </c>
      <c r="E10" s="8">
        <v>5</v>
      </c>
      <c r="F10" s="8">
        <v>6</v>
      </c>
      <c r="G10" s="8">
        <v>7</v>
      </c>
      <c r="H10" s="8">
        <v>8</v>
      </c>
      <c r="I10" s="8">
        <v>9</v>
      </c>
      <c r="J10" s="8">
        <v>10</v>
      </c>
      <c r="K10" s="8">
        <v>11</v>
      </c>
      <c r="L10" s="8">
        <v>14</v>
      </c>
      <c r="M10" s="8">
        <v>15</v>
      </c>
      <c r="N10" s="8">
        <v>16</v>
      </c>
      <c r="O10" s="8">
        <v>17</v>
      </c>
      <c r="P10" s="8">
        <v>18</v>
      </c>
      <c r="Q10" s="8">
        <v>21</v>
      </c>
      <c r="R10" s="8">
        <v>22</v>
      </c>
    </row>
    <row r="11" spans="1:18" x14ac:dyDescent="0.25">
      <c r="A11" s="10">
        <v>1</v>
      </c>
      <c r="B11" s="11">
        <f>'[1]9. Ketersediaan Obat'!B8</f>
        <v>2</v>
      </c>
      <c r="C11" s="11">
        <f>'[1]9. Ketersediaan Obat'!C8</f>
        <v>3</v>
      </c>
      <c r="D11" s="12">
        <v>3</v>
      </c>
      <c r="E11" s="12">
        <v>1</v>
      </c>
      <c r="F11" s="12">
        <f t="shared" ref="F11:F41" si="0">D11+E11</f>
        <v>4</v>
      </c>
      <c r="G11" s="12">
        <v>0</v>
      </c>
      <c r="H11" s="12">
        <f t="shared" ref="H11:H41" si="1">SUM(F11:G11)</f>
        <v>4</v>
      </c>
      <c r="I11" s="12">
        <v>4</v>
      </c>
      <c r="J11" s="12">
        <v>1</v>
      </c>
      <c r="K11" s="12">
        <f t="shared" ref="K11:K41" si="2">I11+J11</f>
        <v>5</v>
      </c>
      <c r="L11" s="12">
        <v>0</v>
      </c>
      <c r="M11" s="12">
        <f t="shared" ref="M11:M41" si="3">SUM(K11:L11)</f>
        <v>5</v>
      </c>
      <c r="N11" s="12">
        <f t="shared" ref="N11:O26" si="4">D11+I11</f>
        <v>7</v>
      </c>
      <c r="O11" s="12">
        <f t="shared" si="4"/>
        <v>2</v>
      </c>
      <c r="P11" s="12">
        <f t="shared" ref="P11:R26" si="5">+F11+K11</f>
        <v>9</v>
      </c>
      <c r="Q11" s="12">
        <f t="shared" si="5"/>
        <v>0</v>
      </c>
      <c r="R11" s="12">
        <f t="shared" si="5"/>
        <v>9</v>
      </c>
    </row>
    <row r="12" spans="1:18" x14ac:dyDescent="0.25">
      <c r="A12" s="10" t="s">
        <v>17</v>
      </c>
      <c r="B12" s="11" t="str">
        <f>'[1]9. Ketersediaan Obat'!B9</f>
        <v>Ngrayun</v>
      </c>
      <c r="C12" s="11" t="str">
        <f>'[1]9. Ketersediaan Obat'!C9</f>
        <v>Ngrayun</v>
      </c>
      <c r="D12" s="12">
        <v>5</v>
      </c>
      <c r="E12" s="12">
        <v>1</v>
      </c>
      <c r="F12" s="12">
        <f t="shared" si="0"/>
        <v>6</v>
      </c>
      <c r="G12" s="12">
        <v>0</v>
      </c>
      <c r="H12" s="12">
        <f t="shared" si="1"/>
        <v>6</v>
      </c>
      <c r="I12" s="12">
        <v>0</v>
      </c>
      <c r="J12" s="12">
        <v>0</v>
      </c>
      <c r="K12" s="12">
        <f t="shared" si="2"/>
        <v>0</v>
      </c>
      <c r="L12" s="12">
        <v>0</v>
      </c>
      <c r="M12" s="12">
        <f t="shared" si="3"/>
        <v>0</v>
      </c>
      <c r="N12" s="12">
        <f t="shared" si="4"/>
        <v>5</v>
      </c>
      <c r="O12" s="12">
        <f t="shared" si="4"/>
        <v>1</v>
      </c>
      <c r="P12" s="12">
        <f t="shared" si="5"/>
        <v>6</v>
      </c>
      <c r="Q12" s="12">
        <f t="shared" si="5"/>
        <v>0</v>
      </c>
      <c r="R12" s="12">
        <f t="shared" si="5"/>
        <v>6</v>
      </c>
    </row>
    <row r="13" spans="1:18" x14ac:dyDescent="0.25">
      <c r="A13" s="10" t="s">
        <v>18</v>
      </c>
      <c r="B13" s="11" t="str">
        <f>'[1]9. Ketersediaan Obat'!B10</f>
        <v>Slahung</v>
      </c>
      <c r="C13" s="11" t="str">
        <f>'[1]9. Ketersediaan Obat'!C10</f>
        <v>Slahung</v>
      </c>
      <c r="D13" s="12">
        <v>1</v>
      </c>
      <c r="E13" s="12">
        <v>0</v>
      </c>
      <c r="F13" s="12">
        <f t="shared" si="0"/>
        <v>1</v>
      </c>
      <c r="G13" s="12">
        <v>0</v>
      </c>
      <c r="H13" s="12">
        <f t="shared" si="1"/>
        <v>1</v>
      </c>
      <c r="I13" s="12">
        <v>2</v>
      </c>
      <c r="J13" s="12">
        <v>0</v>
      </c>
      <c r="K13" s="12">
        <f t="shared" si="2"/>
        <v>2</v>
      </c>
      <c r="L13" s="12">
        <v>1</v>
      </c>
      <c r="M13" s="12">
        <f t="shared" si="3"/>
        <v>3</v>
      </c>
      <c r="N13" s="12">
        <f t="shared" si="4"/>
        <v>3</v>
      </c>
      <c r="O13" s="12">
        <f t="shared" si="4"/>
        <v>0</v>
      </c>
      <c r="P13" s="12">
        <f t="shared" si="5"/>
        <v>3</v>
      </c>
      <c r="Q13" s="12">
        <f t="shared" si="5"/>
        <v>1</v>
      </c>
      <c r="R13" s="12">
        <f t="shared" si="5"/>
        <v>4</v>
      </c>
    </row>
    <row r="14" spans="1:18" x14ac:dyDescent="0.25">
      <c r="A14" s="10"/>
      <c r="B14" s="11">
        <f>'[1]9. Ketersediaan Obat'!B11</f>
        <v>0</v>
      </c>
      <c r="C14" s="11" t="str">
        <f>'[1]9. Ketersediaan Obat'!C11</f>
        <v>Nailan</v>
      </c>
      <c r="D14" s="12">
        <v>2</v>
      </c>
      <c r="E14" s="12">
        <v>0</v>
      </c>
      <c r="F14" s="12">
        <f t="shared" si="0"/>
        <v>2</v>
      </c>
      <c r="G14" s="12">
        <v>0</v>
      </c>
      <c r="H14" s="12">
        <f t="shared" si="1"/>
        <v>2</v>
      </c>
      <c r="I14" s="12">
        <v>3</v>
      </c>
      <c r="J14" s="12">
        <v>0</v>
      </c>
      <c r="K14" s="12">
        <f t="shared" si="2"/>
        <v>3</v>
      </c>
      <c r="L14" s="12">
        <v>1</v>
      </c>
      <c r="M14" s="12">
        <f t="shared" si="3"/>
        <v>4</v>
      </c>
      <c r="N14" s="12">
        <f t="shared" si="4"/>
        <v>5</v>
      </c>
      <c r="O14" s="12">
        <f t="shared" si="4"/>
        <v>0</v>
      </c>
      <c r="P14" s="12">
        <f t="shared" si="5"/>
        <v>5</v>
      </c>
      <c r="Q14" s="12">
        <f t="shared" si="5"/>
        <v>1</v>
      </c>
      <c r="R14" s="12">
        <f t="shared" si="5"/>
        <v>6</v>
      </c>
    </row>
    <row r="15" spans="1:18" x14ac:dyDescent="0.25">
      <c r="A15" s="10" t="s">
        <v>19</v>
      </c>
      <c r="B15" s="11" t="str">
        <f>'[1]9. Ketersediaan Obat'!B12</f>
        <v>Bungkal</v>
      </c>
      <c r="C15" s="11" t="str">
        <f>'[1]9. Ketersediaan Obat'!C12</f>
        <v>Bungkal</v>
      </c>
      <c r="D15" s="12">
        <v>0</v>
      </c>
      <c r="E15" s="12">
        <v>0</v>
      </c>
      <c r="F15" s="12">
        <f t="shared" si="0"/>
        <v>0</v>
      </c>
      <c r="G15" s="12">
        <v>0</v>
      </c>
      <c r="H15" s="12">
        <f t="shared" si="1"/>
        <v>0</v>
      </c>
      <c r="I15" s="12">
        <v>1</v>
      </c>
      <c r="J15" s="12">
        <v>1</v>
      </c>
      <c r="K15" s="12">
        <f t="shared" si="2"/>
        <v>2</v>
      </c>
      <c r="L15" s="12">
        <v>0</v>
      </c>
      <c r="M15" s="12">
        <f t="shared" si="3"/>
        <v>2</v>
      </c>
      <c r="N15" s="12">
        <f t="shared" si="4"/>
        <v>1</v>
      </c>
      <c r="O15" s="12">
        <f t="shared" si="4"/>
        <v>1</v>
      </c>
      <c r="P15" s="12">
        <f t="shared" si="5"/>
        <v>2</v>
      </c>
      <c r="Q15" s="12">
        <f t="shared" si="5"/>
        <v>0</v>
      </c>
      <c r="R15" s="12">
        <f t="shared" si="5"/>
        <v>2</v>
      </c>
    </row>
    <row r="16" spans="1:18" x14ac:dyDescent="0.25">
      <c r="A16" s="10" t="s">
        <v>20</v>
      </c>
      <c r="B16" s="11" t="str">
        <f>'[1]9. Ketersediaan Obat'!B13</f>
        <v>Sambit</v>
      </c>
      <c r="C16" s="11" t="str">
        <f>'[1]9. Ketersediaan Obat'!C13</f>
        <v>Sambit</v>
      </c>
      <c r="D16" s="12">
        <v>0</v>
      </c>
      <c r="E16" s="12">
        <v>1</v>
      </c>
      <c r="F16" s="12">
        <f t="shared" si="0"/>
        <v>1</v>
      </c>
      <c r="G16" s="12">
        <v>0</v>
      </c>
      <c r="H16" s="12">
        <f t="shared" si="1"/>
        <v>1</v>
      </c>
      <c r="I16" s="12">
        <v>1</v>
      </c>
      <c r="J16" s="12">
        <v>0</v>
      </c>
      <c r="K16" s="12">
        <f t="shared" si="2"/>
        <v>1</v>
      </c>
      <c r="L16" s="12">
        <v>0</v>
      </c>
      <c r="M16" s="12">
        <f t="shared" si="3"/>
        <v>1</v>
      </c>
      <c r="N16" s="12">
        <f t="shared" si="4"/>
        <v>1</v>
      </c>
      <c r="O16" s="12">
        <f t="shared" si="4"/>
        <v>1</v>
      </c>
      <c r="P16" s="12">
        <f t="shared" si="5"/>
        <v>2</v>
      </c>
      <c r="Q16" s="12">
        <f t="shared" si="5"/>
        <v>0</v>
      </c>
      <c r="R16" s="12">
        <f t="shared" si="5"/>
        <v>2</v>
      </c>
    </row>
    <row r="17" spans="1:18" x14ac:dyDescent="0.25">
      <c r="A17" s="10"/>
      <c r="B17" s="11">
        <f>'[1]9. Ketersediaan Obat'!B14</f>
        <v>0</v>
      </c>
      <c r="C17" s="11" t="str">
        <f>'[1]9. Ketersediaan Obat'!C14</f>
        <v>Wringinanom</v>
      </c>
      <c r="D17" s="12">
        <v>4</v>
      </c>
      <c r="E17" s="12">
        <v>2</v>
      </c>
      <c r="F17" s="12">
        <f t="shared" si="0"/>
        <v>6</v>
      </c>
      <c r="G17" s="12">
        <v>0</v>
      </c>
      <c r="H17" s="12">
        <f t="shared" si="1"/>
        <v>6</v>
      </c>
      <c r="I17" s="12">
        <v>4</v>
      </c>
      <c r="J17" s="12">
        <v>1</v>
      </c>
      <c r="K17" s="12">
        <f t="shared" si="2"/>
        <v>5</v>
      </c>
      <c r="L17" s="12">
        <v>0</v>
      </c>
      <c r="M17" s="12">
        <f t="shared" si="3"/>
        <v>5</v>
      </c>
      <c r="N17" s="12">
        <f t="shared" si="4"/>
        <v>8</v>
      </c>
      <c r="O17" s="12">
        <f t="shared" si="4"/>
        <v>3</v>
      </c>
      <c r="P17" s="12">
        <f t="shared" si="5"/>
        <v>11</v>
      </c>
      <c r="Q17" s="12">
        <f t="shared" si="5"/>
        <v>0</v>
      </c>
      <c r="R17" s="12">
        <f t="shared" si="5"/>
        <v>11</v>
      </c>
    </row>
    <row r="18" spans="1:18" x14ac:dyDescent="0.25">
      <c r="A18" s="10" t="s">
        <v>21</v>
      </c>
      <c r="B18" s="11" t="str">
        <f>'[1]9. Ketersediaan Obat'!B15</f>
        <v>Sawoo</v>
      </c>
      <c r="C18" s="11" t="str">
        <f>'[1]9. Ketersediaan Obat'!C15</f>
        <v>Sawoo</v>
      </c>
      <c r="D18" s="12">
        <v>1</v>
      </c>
      <c r="E18" s="12">
        <v>0</v>
      </c>
      <c r="F18" s="12">
        <f t="shared" si="0"/>
        <v>1</v>
      </c>
      <c r="G18" s="12">
        <v>0</v>
      </c>
      <c r="H18" s="12">
        <f t="shared" si="1"/>
        <v>1</v>
      </c>
      <c r="I18" s="12">
        <v>1</v>
      </c>
      <c r="J18" s="12">
        <v>0</v>
      </c>
      <c r="K18" s="12">
        <f t="shared" si="2"/>
        <v>1</v>
      </c>
      <c r="L18" s="12">
        <v>0</v>
      </c>
      <c r="M18" s="12">
        <f t="shared" si="3"/>
        <v>1</v>
      </c>
      <c r="N18" s="12">
        <f t="shared" si="4"/>
        <v>2</v>
      </c>
      <c r="O18" s="12">
        <f t="shared" si="4"/>
        <v>0</v>
      </c>
      <c r="P18" s="12">
        <f t="shared" si="5"/>
        <v>2</v>
      </c>
      <c r="Q18" s="12">
        <f t="shared" si="5"/>
        <v>0</v>
      </c>
      <c r="R18" s="12">
        <f t="shared" si="5"/>
        <v>2</v>
      </c>
    </row>
    <row r="19" spans="1:18" x14ac:dyDescent="0.25">
      <c r="A19" s="10"/>
      <c r="B19" s="11">
        <f>'[1]9. Ketersediaan Obat'!B16</f>
        <v>0</v>
      </c>
      <c r="C19" s="11" t="str">
        <f>'[1]9. Ketersediaan Obat'!C16</f>
        <v>Bondrang</v>
      </c>
      <c r="D19" s="12">
        <v>2</v>
      </c>
      <c r="E19" s="12">
        <v>0</v>
      </c>
      <c r="F19" s="12">
        <f t="shared" si="0"/>
        <v>2</v>
      </c>
      <c r="G19" s="12">
        <v>0</v>
      </c>
      <c r="H19" s="12">
        <f t="shared" si="1"/>
        <v>2</v>
      </c>
      <c r="I19" s="12">
        <v>1</v>
      </c>
      <c r="J19" s="12">
        <v>0</v>
      </c>
      <c r="K19" s="12">
        <f t="shared" si="2"/>
        <v>1</v>
      </c>
      <c r="L19" s="12">
        <v>0</v>
      </c>
      <c r="M19" s="12">
        <f t="shared" si="3"/>
        <v>1</v>
      </c>
      <c r="N19" s="12">
        <f t="shared" si="4"/>
        <v>3</v>
      </c>
      <c r="O19" s="12">
        <f t="shared" si="4"/>
        <v>0</v>
      </c>
      <c r="P19" s="12">
        <f t="shared" si="5"/>
        <v>3</v>
      </c>
      <c r="Q19" s="12">
        <f t="shared" si="5"/>
        <v>0</v>
      </c>
      <c r="R19" s="12">
        <f t="shared" si="5"/>
        <v>3</v>
      </c>
    </row>
    <row r="20" spans="1:18" x14ac:dyDescent="0.25">
      <c r="A20" s="10" t="s">
        <v>22</v>
      </c>
      <c r="B20" s="11" t="str">
        <f>'[1]9. Ketersediaan Obat'!B17</f>
        <v>Sooko</v>
      </c>
      <c r="C20" s="11" t="str">
        <f>'[1]9. Ketersediaan Obat'!C17</f>
        <v>Sooko</v>
      </c>
      <c r="D20" s="12">
        <v>0</v>
      </c>
      <c r="E20" s="12">
        <v>0</v>
      </c>
      <c r="F20" s="12">
        <f t="shared" si="0"/>
        <v>0</v>
      </c>
      <c r="G20" s="12">
        <v>1</v>
      </c>
      <c r="H20" s="12">
        <f t="shared" si="1"/>
        <v>1</v>
      </c>
      <c r="I20" s="12">
        <v>0</v>
      </c>
      <c r="J20" s="12">
        <v>1</v>
      </c>
      <c r="K20" s="12">
        <f t="shared" si="2"/>
        <v>1</v>
      </c>
      <c r="L20" s="12">
        <v>0</v>
      </c>
      <c r="M20" s="12">
        <f t="shared" si="3"/>
        <v>1</v>
      </c>
      <c r="N20" s="12">
        <f t="shared" si="4"/>
        <v>0</v>
      </c>
      <c r="O20" s="12">
        <f t="shared" si="4"/>
        <v>1</v>
      </c>
      <c r="P20" s="12">
        <f t="shared" si="5"/>
        <v>1</v>
      </c>
      <c r="Q20" s="12">
        <f t="shared" si="5"/>
        <v>1</v>
      </c>
      <c r="R20" s="12">
        <f t="shared" si="5"/>
        <v>2</v>
      </c>
    </row>
    <row r="21" spans="1:18" x14ac:dyDescent="0.25">
      <c r="A21" s="10" t="s">
        <v>23</v>
      </c>
      <c r="B21" s="11" t="str">
        <f>'[1]9. Ketersediaan Obat'!B18</f>
        <v>Pudak</v>
      </c>
      <c r="C21" s="11" t="str">
        <f>'[1]9. Ketersediaan Obat'!C18</f>
        <v>Pudak</v>
      </c>
      <c r="D21" s="12">
        <v>0</v>
      </c>
      <c r="E21" s="12">
        <v>1</v>
      </c>
      <c r="F21" s="12">
        <f t="shared" si="0"/>
        <v>1</v>
      </c>
      <c r="G21" s="12">
        <v>0</v>
      </c>
      <c r="H21" s="12">
        <f t="shared" si="1"/>
        <v>1</v>
      </c>
      <c r="I21" s="12">
        <v>1</v>
      </c>
      <c r="J21" s="12">
        <v>0</v>
      </c>
      <c r="K21" s="12">
        <f t="shared" si="2"/>
        <v>1</v>
      </c>
      <c r="L21" s="12">
        <v>0</v>
      </c>
      <c r="M21" s="12">
        <f t="shared" si="3"/>
        <v>1</v>
      </c>
      <c r="N21" s="12">
        <f t="shared" si="4"/>
        <v>1</v>
      </c>
      <c r="O21" s="12">
        <f t="shared" si="4"/>
        <v>1</v>
      </c>
      <c r="P21" s="12">
        <f t="shared" si="5"/>
        <v>2</v>
      </c>
      <c r="Q21" s="12">
        <f t="shared" si="5"/>
        <v>0</v>
      </c>
      <c r="R21" s="12">
        <f t="shared" si="5"/>
        <v>2</v>
      </c>
    </row>
    <row r="22" spans="1:18" x14ac:dyDescent="0.25">
      <c r="A22" s="10" t="s">
        <v>24</v>
      </c>
      <c r="B22" s="11" t="str">
        <f>'[1]9. Ketersediaan Obat'!B19</f>
        <v>Pulung</v>
      </c>
      <c r="C22" s="11" t="str">
        <f>'[1]9. Ketersediaan Obat'!C19</f>
        <v>Pulung</v>
      </c>
      <c r="D22" s="12">
        <v>0</v>
      </c>
      <c r="E22" s="12">
        <v>0</v>
      </c>
      <c r="F22" s="12">
        <f t="shared" si="0"/>
        <v>0</v>
      </c>
      <c r="G22" s="12">
        <v>0</v>
      </c>
      <c r="H22" s="12">
        <f t="shared" si="1"/>
        <v>0</v>
      </c>
      <c r="I22" s="12">
        <v>0</v>
      </c>
      <c r="J22" s="12">
        <v>0</v>
      </c>
      <c r="K22" s="12">
        <f t="shared" si="2"/>
        <v>0</v>
      </c>
      <c r="L22" s="12">
        <v>0</v>
      </c>
      <c r="M22" s="12">
        <f t="shared" si="3"/>
        <v>0</v>
      </c>
      <c r="N22" s="12">
        <f t="shared" si="4"/>
        <v>0</v>
      </c>
      <c r="O22" s="12">
        <f t="shared" si="4"/>
        <v>0</v>
      </c>
      <c r="P22" s="12">
        <f t="shared" si="5"/>
        <v>0</v>
      </c>
      <c r="Q22" s="12">
        <f t="shared" si="5"/>
        <v>0</v>
      </c>
      <c r="R22" s="12">
        <f t="shared" si="5"/>
        <v>0</v>
      </c>
    </row>
    <row r="23" spans="1:18" x14ac:dyDescent="0.25">
      <c r="A23" s="10"/>
      <c r="B23" s="11">
        <f>'[1]9. Ketersediaan Obat'!B20</f>
        <v>0</v>
      </c>
      <c r="C23" s="11" t="str">
        <f>'[1]9. Ketersediaan Obat'!C20</f>
        <v>Kesugihan</v>
      </c>
      <c r="D23" s="12">
        <v>1</v>
      </c>
      <c r="E23" s="12">
        <v>1</v>
      </c>
      <c r="F23" s="12">
        <f t="shared" si="0"/>
        <v>2</v>
      </c>
      <c r="G23" s="12">
        <v>0</v>
      </c>
      <c r="H23" s="12">
        <f t="shared" si="1"/>
        <v>2</v>
      </c>
      <c r="I23" s="12">
        <v>2</v>
      </c>
      <c r="J23" s="12">
        <v>2</v>
      </c>
      <c r="K23" s="12">
        <f t="shared" si="2"/>
        <v>4</v>
      </c>
      <c r="L23" s="12">
        <v>0</v>
      </c>
      <c r="M23" s="12">
        <f t="shared" si="3"/>
        <v>4</v>
      </c>
      <c r="N23" s="12">
        <f t="shared" si="4"/>
        <v>3</v>
      </c>
      <c r="O23" s="12">
        <f t="shared" si="4"/>
        <v>3</v>
      </c>
      <c r="P23" s="12">
        <f t="shared" si="5"/>
        <v>6</v>
      </c>
      <c r="Q23" s="12">
        <f t="shared" si="5"/>
        <v>0</v>
      </c>
      <c r="R23" s="12">
        <f t="shared" si="5"/>
        <v>6</v>
      </c>
    </row>
    <row r="24" spans="1:18" x14ac:dyDescent="0.25">
      <c r="A24" s="10" t="s">
        <v>25</v>
      </c>
      <c r="B24" s="11" t="str">
        <f>'[1]9. Ketersediaan Obat'!B21</f>
        <v>Mlarak</v>
      </c>
      <c r="C24" s="11" t="str">
        <f>'[1]9. Ketersediaan Obat'!C21</f>
        <v>Mlarak</v>
      </c>
      <c r="D24" s="12">
        <v>3</v>
      </c>
      <c r="E24" s="12">
        <v>1</v>
      </c>
      <c r="F24" s="12">
        <f t="shared" si="0"/>
        <v>4</v>
      </c>
      <c r="G24" s="12">
        <v>0</v>
      </c>
      <c r="H24" s="12">
        <f t="shared" si="1"/>
        <v>4</v>
      </c>
      <c r="I24" s="12">
        <v>1</v>
      </c>
      <c r="J24" s="12">
        <v>0</v>
      </c>
      <c r="K24" s="12">
        <f t="shared" si="2"/>
        <v>1</v>
      </c>
      <c r="L24" s="12">
        <v>0</v>
      </c>
      <c r="M24" s="12">
        <f t="shared" si="3"/>
        <v>1</v>
      </c>
      <c r="N24" s="12">
        <f t="shared" si="4"/>
        <v>4</v>
      </c>
      <c r="O24" s="12">
        <f t="shared" si="4"/>
        <v>1</v>
      </c>
      <c r="P24" s="12">
        <f t="shared" si="5"/>
        <v>5</v>
      </c>
      <c r="Q24" s="12">
        <f t="shared" si="5"/>
        <v>0</v>
      </c>
      <c r="R24" s="12">
        <f t="shared" si="5"/>
        <v>5</v>
      </c>
    </row>
    <row r="25" spans="1:18" x14ac:dyDescent="0.25">
      <c r="A25" s="10" t="s">
        <v>26</v>
      </c>
      <c r="B25" s="11" t="str">
        <f>'[1]9. Ketersediaan Obat'!B22</f>
        <v>Siman</v>
      </c>
      <c r="C25" s="11" t="str">
        <f>'[1]9. Ketersediaan Obat'!C22</f>
        <v>Siman</v>
      </c>
      <c r="D25" s="12">
        <v>2</v>
      </c>
      <c r="E25" s="12">
        <v>0</v>
      </c>
      <c r="F25" s="12">
        <f t="shared" si="0"/>
        <v>2</v>
      </c>
      <c r="G25" s="12">
        <v>1</v>
      </c>
      <c r="H25" s="12">
        <f t="shared" si="1"/>
        <v>3</v>
      </c>
      <c r="I25" s="12">
        <v>0</v>
      </c>
      <c r="J25" s="12">
        <v>0</v>
      </c>
      <c r="K25" s="12">
        <f t="shared" si="2"/>
        <v>0</v>
      </c>
      <c r="L25" s="12">
        <v>0</v>
      </c>
      <c r="M25" s="12">
        <f t="shared" si="3"/>
        <v>0</v>
      </c>
      <c r="N25" s="12">
        <f t="shared" si="4"/>
        <v>2</v>
      </c>
      <c r="O25" s="12">
        <f t="shared" si="4"/>
        <v>0</v>
      </c>
      <c r="P25" s="12">
        <f t="shared" si="5"/>
        <v>2</v>
      </c>
      <c r="Q25" s="12">
        <f t="shared" si="5"/>
        <v>1</v>
      </c>
      <c r="R25" s="12">
        <f t="shared" si="5"/>
        <v>3</v>
      </c>
    </row>
    <row r="26" spans="1:18" x14ac:dyDescent="0.25">
      <c r="A26" s="10"/>
      <c r="B26" s="11">
        <f>'[1]9. Ketersediaan Obat'!B23</f>
        <v>0</v>
      </c>
      <c r="C26" s="11" t="str">
        <f>'[1]9. Ketersediaan Obat'!C23</f>
        <v>Ronowijayan</v>
      </c>
      <c r="D26" s="12">
        <v>3</v>
      </c>
      <c r="E26" s="12">
        <v>0</v>
      </c>
      <c r="F26" s="12">
        <f t="shared" si="0"/>
        <v>3</v>
      </c>
      <c r="G26" s="12">
        <v>0</v>
      </c>
      <c r="H26" s="12">
        <f t="shared" si="1"/>
        <v>3</v>
      </c>
      <c r="I26" s="12">
        <v>0</v>
      </c>
      <c r="J26" s="12">
        <v>0</v>
      </c>
      <c r="K26" s="12">
        <f t="shared" si="2"/>
        <v>0</v>
      </c>
      <c r="L26" s="12">
        <v>0</v>
      </c>
      <c r="M26" s="12">
        <f t="shared" si="3"/>
        <v>0</v>
      </c>
      <c r="N26" s="12">
        <f t="shared" si="4"/>
        <v>3</v>
      </c>
      <c r="O26" s="12">
        <f t="shared" si="4"/>
        <v>0</v>
      </c>
      <c r="P26" s="12">
        <f t="shared" si="5"/>
        <v>3</v>
      </c>
      <c r="Q26" s="12">
        <f t="shared" si="5"/>
        <v>0</v>
      </c>
      <c r="R26" s="12">
        <f t="shared" si="5"/>
        <v>3</v>
      </c>
    </row>
    <row r="27" spans="1:18" x14ac:dyDescent="0.25">
      <c r="A27" s="10" t="s">
        <v>27</v>
      </c>
      <c r="B27" s="11" t="str">
        <f>'[1]9. Ketersediaan Obat'!B24</f>
        <v>Jetis</v>
      </c>
      <c r="C27" s="11" t="str">
        <f>'[1]9. Ketersediaan Obat'!C24</f>
        <v>Jetis</v>
      </c>
      <c r="D27" s="12">
        <v>4</v>
      </c>
      <c r="E27" s="12">
        <v>0</v>
      </c>
      <c r="F27" s="12">
        <f t="shared" si="0"/>
        <v>4</v>
      </c>
      <c r="G27" s="12">
        <v>0</v>
      </c>
      <c r="H27" s="12">
        <f t="shared" si="1"/>
        <v>4</v>
      </c>
      <c r="I27" s="12">
        <v>0</v>
      </c>
      <c r="J27" s="12">
        <v>1</v>
      </c>
      <c r="K27" s="12">
        <f t="shared" si="2"/>
        <v>1</v>
      </c>
      <c r="L27" s="12">
        <v>0</v>
      </c>
      <c r="M27" s="12">
        <f t="shared" si="3"/>
        <v>1</v>
      </c>
      <c r="N27" s="12">
        <f t="shared" ref="N27:O41" si="6">D27+I27</f>
        <v>4</v>
      </c>
      <c r="O27" s="12">
        <f t="shared" si="6"/>
        <v>1</v>
      </c>
      <c r="P27" s="12">
        <f t="shared" ref="P27:R41" si="7">+F27+K27</f>
        <v>5</v>
      </c>
      <c r="Q27" s="12">
        <f t="shared" si="7"/>
        <v>0</v>
      </c>
      <c r="R27" s="12">
        <f t="shared" si="7"/>
        <v>5</v>
      </c>
    </row>
    <row r="28" spans="1:18" x14ac:dyDescent="0.25">
      <c r="A28" s="10" t="s">
        <v>28</v>
      </c>
      <c r="B28" s="11" t="str">
        <f>'[1]9. Ketersediaan Obat'!B25</f>
        <v>Balong</v>
      </c>
      <c r="C28" s="11" t="str">
        <f>'[1]9. Ketersediaan Obat'!C25</f>
        <v>Balong</v>
      </c>
      <c r="D28" s="12">
        <v>1</v>
      </c>
      <c r="E28" s="12">
        <v>0</v>
      </c>
      <c r="F28" s="12">
        <f t="shared" si="0"/>
        <v>1</v>
      </c>
      <c r="G28" s="12">
        <v>0</v>
      </c>
      <c r="H28" s="12">
        <f t="shared" si="1"/>
        <v>1</v>
      </c>
      <c r="I28" s="12">
        <v>1</v>
      </c>
      <c r="J28" s="12">
        <v>1</v>
      </c>
      <c r="K28" s="12">
        <f t="shared" si="2"/>
        <v>2</v>
      </c>
      <c r="L28" s="12">
        <v>0</v>
      </c>
      <c r="M28" s="12">
        <f t="shared" si="3"/>
        <v>2</v>
      </c>
      <c r="N28" s="12">
        <f t="shared" si="6"/>
        <v>2</v>
      </c>
      <c r="O28" s="12">
        <f t="shared" si="6"/>
        <v>1</v>
      </c>
      <c r="P28" s="12">
        <f t="shared" si="7"/>
        <v>3</v>
      </c>
      <c r="Q28" s="12">
        <f t="shared" si="7"/>
        <v>0</v>
      </c>
      <c r="R28" s="12">
        <f t="shared" si="7"/>
        <v>3</v>
      </c>
    </row>
    <row r="29" spans="1:18" x14ac:dyDescent="0.25">
      <c r="A29" s="10" t="s">
        <v>29</v>
      </c>
      <c r="B29" s="11" t="str">
        <f>'[1]9. Ketersediaan Obat'!B26</f>
        <v>Kauman</v>
      </c>
      <c r="C29" s="11" t="str">
        <f>'[1]9. Ketersediaan Obat'!C26</f>
        <v>Kauman</v>
      </c>
      <c r="D29" s="12">
        <v>0</v>
      </c>
      <c r="E29" s="12">
        <v>0</v>
      </c>
      <c r="F29" s="12">
        <f t="shared" si="0"/>
        <v>0</v>
      </c>
      <c r="G29" s="12">
        <v>1</v>
      </c>
      <c r="H29" s="12">
        <f t="shared" si="1"/>
        <v>1</v>
      </c>
      <c r="I29" s="12">
        <v>0</v>
      </c>
      <c r="J29" s="12">
        <v>0</v>
      </c>
      <c r="K29" s="12">
        <f t="shared" si="2"/>
        <v>0</v>
      </c>
      <c r="L29" s="12">
        <v>0</v>
      </c>
      <c r="M29" s="12">
        <f t="shared" si="3"/>
        <v>0</v>
      </c>
      <c r="N29" s="12">
        <f t="shared" si="6"/>
        <v>0</v>
      </c>
      <c r="O29" s="12">
        <f t="shared" si="6"/>
        <v>0</v>
      </c>
      <c r="P29" s="12">
        <f t="shared" si="7"/>
        <v>0</v>
      </c>
      <c r="Q29" s="12">
        <f t="shared" si="7"/>
        <v>1</v>
      </c>
      <c r="R29" s="12">
        <f t="shared" si="7"/>
        <v>1</v>
      </c>
    </row>
    <row r="30" spans="1:18" x14ac:dyDescent="0.25">
      <c r="A30" s="10"/>
      <c r="B30" s="11">
        <f>'[1]9. Ketersediaan Obat'!B27</f>
        <v>0</v>
      </c>
      <c r="C30" s="11" t="str">
        <f>'[1]9. Ketersediaan Obat'!C27</f>
        <v>Ngrandu</v>
      </c>
      <c r="D30" s="12">
        <v>1</v>
      </c>
      <c r="E30" s="12">
        <v>1</v>
      </c>
      <c r="F30" s="12">
        <f t="shared" si="0"/>
        <v>2</v>
      </c>
      <c r="G30" s="12">
        <v>1</v>
      </c>
      <c r="H30" s="12">
        <f t="shared" si="1"/>
        <v>3</v>
      </c>
      <c r="I30" s="12">
        <v>3</v>
      </c>
      <c r="J30" s="12">
        <v>1</v>
      </c>
      <c r="K30" s="12">
        <f t="shared" si="2"/>
        <v>4</v>
      </c>
      <c r="L30" s="12">
        <v>0</v>
      </c>
      <c r="M30" s="12">
        <f t="shared" si="3"/>
        <v>4</v>
      </c>
      <c r="N30" s="12">
        <f t="shared" si="6"/>
        <v>4</v>
      </c>
      <c r="O30" s="12">
        <f t="shared" si="6"/>
        <v>2</v>
      </c>
      <c r="P30" s="12">
        <f t="shared" si="7"/>
        <v>6</v>
      </c>
      <c r="Q30" s="12">
        <f t="shared" si="7"/>
        <v>1</v>
      </c>
      <c r="R30" s="12">
        <f t="shared" si="7"/>
        <v>7</v>
      </c>
    </row>
    <row r="31" spans="1:18" x14ac:dyDescent="0.25">
      <c r="A31" s="10" t="s">
        <v>30</v>
      </c>
      <c r="B31" s="11" t="str">
        <f>'[1]9. Ketersediaan Obat'!B28</f>
        <v>Jambon</v>
      </c>
      <c r="C31" s="11" t="str">
        <f>'[1]9. Ketersediaan Obat'!C28</f>
        <v>Jambon</v>
      </c>
      <c r="D31" s="12">
        <v>4</v>
      </c>
      <c r="E31" s="12">
        <v>0</v>
      </c>
      <c r="F31" s="12">
        <f t="shared" si="0"/>
        <v>4</v>
      </c>
      <c r="G31" s="12">
        <v>1</v>
      </c>
      <c r="H31" s="12">
        <f t="shared" si="1"/>
        <v>5</v>
      </c>
      <c r="I31" s="12">
        <v>2</v>
      </c>
      <c r="J31" s="12">
        <v>1</v>
      </c>
      <c r="K31" s="12">
        <f t="shared" si="2"/>
        <v>3</v>
      </c>
      <c r="L31" s="12">
        <v>0</v>
      </c>
      <c r="M31" s="12">
        <f t="shared" si="3"/>
        <v>3</v>
      </c>
      <c r="N31" s="12">
        <f t="shared" si="6"/>
        <v>6</v>
      </c>
      <c r="O31" s="12">
        <f t="shared" si="6"/>
        <v>1</v>
      </c>
      <c r="P31" s="12">
        <f t="shared" si="7"/>
        <v>7</v>
      </c>
      <c r="Q31" s="12">
        <f t="shared" si="7"/>
        <v>1</v>
      </c>
      <c r="R31" s="12">
        <f t="shared" si="7"/>
        <v>8</v>
      </c>
    </row>
    <row r="32" spans="1:18" x14ac:dyDescent="0.25">
      <c r="A32" s="10" t="s">
        <v>31</v>
      </c>
      <c r="B32" s="11" t="str">
        <f>'[1]9. Ketersediaan Obat'!B29</f>
        <v>Badegan</v>
      </c>
      <c r="C32" s="11" t="str">
        <f>'[1]9. Ketersediaan Obat'!C29</f>
        <v>Badegan</v>
      </c>
      <c r="D32" s="12">
        <v>1</v>
      </c>
      <c r="E32" s="12">
        <v>0</v>
      </c>
      <c r="F32" s="12">
        <f t="shared" si="0"/>
        <v>1</v>
      </c>
      <c r="G32" s="12">
        <v>0</v>
      </c>
      <c r="H32" s="12">
        <f t="shared" si="1"/>
        <v>1</v>
      </c>
      <c r="I32" s="12">
        <v>0</v>
      </c>
      <c r="J32" s="12">
        <v>1</v>
      </c>
      <c r="K32" s="12">
        <f t="shared" si="2"/>
        <v>1</v>
      </c>
      <c r="L32" s="12">
        <v>0</v>
      </c>
      <c r="M32" s="12">
        <f t="shared" si="3"/>
        <v>1</v>
      </c>
      <c r="N32" s="12">
        <f t="shared" si="6"/>
        <v>1</v>
      </c>
      <c r="O32" s="12">
        <f t="shared" si="6"/>
        <v>1</v>
      </c>
      <c r="P32" s="12">
        <f t="shared" si="7"/>
        <v>2</v>
      </c>
      <c r="Q32" s="12">
        <f t="shared" si="7"/>
        <v>0</v>
      </c>
      <c r="R32" s="12">
        <f t="shared" si="7"/>
        <v>2</v>
      </c>
    </row>
    <row r="33" spans="1:18" x14ac:dyDescent="0.25">
      <c r="A33" s="10" t="s">
        <v>32</v>
      </c>
      <c r="B33" s="11" t="str">
        <f>'[1]9. Ketersediaan Obat'!B30</f>
        <v>Sampung</v>
      </c>
      <c r="C33" s="11" t="str">
        <f>'[1]9. Ketersediaan Obat'!C30</f>
        <v>Sampung</v>
      </c>
      <c r="D33" s="12">
        <v>1</v>
      </c>
      <c r="E33" s="12">
        <v>0</v>
      </c>
      <c r="F33" s="12">
        <f t="shared" si="0"/>
        <v>1</v>
      </c>
      <c r="G33" s="12">
        <v>0</v>
      </c>
      <c r="H33" s="12">
        <f t="shared" si="1"/>
        <v>1</v>
      </c>
      <c r="I33" s="12">
        <v>0</v>
      </c>
      <c r="J33" s="12">
        <v>0</v>
      </c>
      <c r="K33" s="12">
        <f t="shared" si="2"/>
        <v>0</v>
      </c>
      <c r="L33" s="12">
        <v>0</v>
      </c>
      <c r="M33" s="12">
        <f t="shared" si="3"/>
        <v>0</v>
      </c>
      <c r="N33" s="12">
        <f t="shared" si="6"/>
        <v>1</v>
      </c>
      <c r="O33" s="12">
        <f t="shared" si="6"/>
        <v>0</v>
      </c>
      <c r="P33" s="12">
        <f t="shared" si="7"/>
        <v>1</v>
      </c>
      <c r="Q33" s="12">
        <f t="shared" si="7"/>
        <v>0</v>
      </c>
      <c r="R33" s="12">
        <f t="shared" si="7"/>
        <v>1</v>
      </c>
    </row>
    <row r="34" spans="1:18" x14ac:dyDescent="0.25">
      <c r="A34" s="10"/>
      <c r="B34" s="11">
        <f>'[1]9. Ketersediaan Obat'!B31</f>
        <v>0</v>
      </c>
      <c r="C34" s="11" t="str">
        <f>'[1]9. Ketersediaan Obat'!C31</f>
        <v>Kunti</v>
      </c>
      <c r="D34" s="12">
        <v>2</v>
      </c>
      <c r="E34" s="12">
        <v>2</v>
      </c>
      <c r="F34" s="12">
        <f t="shared" si="0"/>
        <v>4</v>
      </c>
      <c r="G34" s="12">
        <v>0</v>
      </c>
      <c r="H34" s="12">
        <f t="shared" si="1"/>
        <v>4</v>
      </c>
      <c r="I34" s="12">
        <v>0</v>
      </c>
      <c r="J34" s="12">
        <v>0</v>
      </c>
      <c r="K34" s="12">
        <f t="shared" si="2"/>
        <v>0</v>
      </c>
      <c r="L34" s="12">
        <v>0</v>
      </c>
      <c r="M34" s="12">
        <f t="shared" si="3"/>
        <v>0</v>
      </c>
      <c r="N34" s="12">
        <f t="shared" si="6"/>
        <v>2</v>
      </c>
      <c r="O34" s="12">
        <f t="shared" si="6"/>
        <v>2</v>
      </c>
      <c r="P34" s="12">
        <f t="shared" si="7"/>
        <v>4</v>
      </c>
      <c r="Q34" s="12">
        <f t="shared" si="7"/>
        <v>0</v>
      </c>
      <c r="R34" s="12">
        <f t="shared" si="7"/>
        <v>4</v>
      </c>
    </row>
    <row r="35" spans="1:18" x14ac:dyDescent="0.25">
      <c r="A35" s="10" t="s">
        <v>33</v>
      </c>
      <c r="B35" s="11" t="str">
        <f>'[1]9. Ketersediaan Obat'!B32</f>
        <v>Sukorejo</v>
      </c>
      <c r="C35" s="11" t="str">
        <f>'[1]9. Ketersediaan Obat'!C32</f>
        <v>Sukorejo</v>
      </c>
      <c r="D35" s="12">
        <v>1</v>
      </c>
      <c r="E35" s="12">
        <v>0</v>
      </c>
      <c r="F35" s="12">
        <f t="shared" si="0"/>
        <v>1</v>
      </c>
      <c r="G35" s="12">
        <v>0</v>
      </c>
      <c r="H35" s="12">
        <f t="shared" si="1"/>
        <v>1</v>
      </c>
      <c r="I35" s="12">
        <v>2</v>
      </c>
      <c r="J35" s="12">
        <v>0</v>
      </c>
      <c r="K35" s="12">
        <f t="shared" si="2"/>
        <v>2</v>
      </c>
      <c r="L35" s="12">
        <v>1</v>
      </c>
      <c r="M35" s="12">
        <f t="shared" si="3"/>
        <v>3</v>
      </c>
      <c r="N35" s="12">
        <f t="shared" si="6"/>
        <v>3</v>
      </c>
      <c r="O35" s="12">
        <f t="shared" si="6"/>
        <v>0</v>
      </c>
      <c r="P35" s="12">
        <f t="shared" si="7"/>
        <v>3</v>
      </c>
      <c r="Q35" s="12">
        <f t="shared" si="7"/>
        <v>1</v>
      </c>
      <c r="R35" s="12">
        <f t="shared" si="7"/>
        <v>4</v>
      </c>
    </row>
    <row r="36" spans="1:18" x14ac:dyDescent="0.25">
      <c r="A36" s="10" t="s">
        <v>34</v>
      </c>
      <c r="B36" s="11" t="str">
        <f>'[1]9. Ketersediaan Obat'!B33</f>
        <v>Ponorogo</v>
      </c>
      <c r="C36" s="11" t="str">
        <f>'[1]9. Ketersediaan Obat'!C33</f>
        <v>Po. Utara</v>
      </c>
      <c r="D36" s="12">
        <v>0</v>
      </c>
      <c r="E36" s="12">
        <v>0</v>
      </c>
      <c r="F36" s="12">
        <f t="shared" si="0"/>
        <v>0</v>
      </c>
      <c r="G36" s="12">
        <v>2</v>
      </c>
      <c r="H36" s="12">
        <f t="shared" si="1"/>
        <v>2</v>
      </c>
      <c r="I36" s="12">
        <v>6</v>
      </c>
      <c r="J36" s="12">
        <v>0</v>
      </c>
      <c r="K36" s="12">
        <f t="shared" si="2"/>
        <v>6</v>
      </c>
      <c r="L36" s="12">
        <v>1</v>
      </c>
      <c r="M36" s="12">
        <f t="shared" si="3"/>
        <v>7</v>
      </c>
      <c r="N36" s="12">
        <f t="shared" si="6"/>
        <v>6</v>
      </c>
      <c r="O36" s="12">
        <f t="shared" si="6"/>
        <v>0</v>
      </c>
      <c r="P36" s="12">
        <f t="shared" si="7"/>
        <v>6</v>
      </c>
      <c r="Q36" s="12">
        <f t="shared" si="7"/>
        <v>3</v>
      </c>
      <c r="R36" s="12">
        <f t="shared" si="7"/>
        <v>9</v>
      </c>
    </row>
    <row r="37" spans="1:18" x14ac:dyDescent="0.25">
      <c r="A37" s="10"/>
      <c r="B37" s="11">
        <f>'[1]9. Ketersediaan Obat'!B34</f>
        <v>0</v>
      </c>
      <c r="C37" s="11" t="str">
        <f>'[1]9. Ketersediaan Obat'!C34</f>
        <v>Po. Selatan</v>
      </c>
      <c r="D37" s="12">
        <v>2</v>
      </c>
      <c r="E37" s="12">
        <v>0</v>
      </c>
      <c r="F37" s="12">
        <f t="shared" si="0"/>
        <v>2</v>
      </c>
      <c r="G37" s="12">
        <v>0</v>
      </c>
      <c r="H37" s="12">
        <f t="shared" si="1"/>
        <v>2</v>
      </c>
      <c r="I37" s="12">
        <v>5</v>
      </c>
      <c r="J37" s="12">
        <v>0</v>
      </c>
      <c r="K37" s="12">
        <f t="shared" si="2"/>
        <v>5</v>
      </c>
      <c r="L37" s="12">
        <v>0</v>
      </c>
      <c r="M37" s="12">
        <f t="shared" si="3"/>
        <v>5</v>
      </c>
      <c r="N37" s="12">
        <f t="shared" si="6"/>
        <v>7</v>
      </c>
      <c r="O37" s="12">
        <f t="shared" si="6"/>
        <v>0</v>
      </c>
      <c r="P37" s="12">
        <f t="shared" si="7"/>
        <v>7</v>
      </c>
      <c r="Q37" s="12">
        <f t="shared" si="7"/>
        <v>0</v>
      </c>
      <c r="R37" s="12">
        <f t="shared" si="7"/>
        <v>7</v>
      </c>
    </row>
    <row r="38" spans="1:18" x14ac:dyDescent="0.25">
      <c r="A38" s="10" t="s">
        <v>35</v>
      </c>
      <c r="B38" s="11" t="str">
        <f>'[1]9. Ketersediaan Obat'!B35</f>
        <v>Babadan</v>
      </c>
      <c r="C38" s="11" t="str">
        <f>'[1]9. Ketersediaan Obat'!C35</f>
        <v>Babadan</v>
      </c>
      <c r="D38" s="12">
        <v>1</v>
      </c>
      <c r="E38" s="12">
        <v>0</v>
      </c>
      <c r="F38" s="12">
        <f t="shared" si="0"/>
        <v>1</v>
      </c>
      <c r="G38" s="12">
        <v>0</v>
      </c>
      <c r="H38" s="12">
        <f t="shared" si="1"/>
        <v>1</v>
      </c>
      <c r="I38" s="12">
        <v>0</v>
      </c>
      <c r="J38" s="12">
        <v>0</v>
      </c>
      <c r="K38" s="12">
        <f t="shared" si="2"/>
        <v>0</v>
      </c>
      <c r="L38" s="12">
        <v>1</v>
      </c>
      <c r="M38" s="12">
        <f t="shared" si="3"/>
        <v>1</v>
      </c>
      <c r="N38" s="12">
        <f t="shared" si="6"/>
        <v>1</v>
      </c>
      <c r="O38" s="12">
        <f t="shared" si="6"/>
        <v>0</v>
      </c>
      <c r="P38" s="12">
        <f t="shared" si="7"/>
        <v>1</v>
      </c>
      <c r="Q38" s="12">
        <f t="shared" si="7"/>
        <v>1</v>
      </c>
      <c r="R38" s="12">
        <f t="shared" si="7"/>
        <v>2</v>
      </c>
    </row>
    <row r="39" spans="1:18" x14ac:dyDescent="0.25">
      <c r="A39" s="10"/>
      <c r="B39" s="11">
        <f>'[1]9. Ketersediaan Obat'!B36</f>
        <v>0</v>
      </c>
      <c r="C39" s="11" t="str">
        <f>'[1]9. Ketersediaan Obat'!C36</f>
        <v>Sukosari</v>
      </c>
      <c r="D39" s="12">
        <v>3</v>
      </c>
      <c r="E39" s="12">
        <v>3</v>
      </c>
      <c r="F39" s="12">
        <f t="shared" si="0"/>
        <v>6</v>
      </c>
      <c r="G39" s="12">
        <v>0</v>
      </c>
      <c r="H39" s="12">
        <f t="shared" si="1"/>
        <v>6</v>
      </c>
      <c r="I39" s="12">
        <v>1</v>
      </c>
      <c r="J39" s="12">
        <v>0</v>
      </c>
      <c r="K39" s="12">
        <f t="shared" si="2"/>
        <v>1</v>
      </c>
      <c r="L39" s="12">
        <v>0</v>
      </c>
      <c r="M39" s="12">
        <f t="shared" si="3"/>
        <v>1</v>
      </c>
      <c r="N39" s="12">
        <f t="shared" si="6"/>
        <v>4</v>
      </c>
      <c r="O39" s="12">
        <f t="shared" si="6"/>
        <v>3</v>
      </c>
      <c r="P39" s="12">
        <f t="shared" si="7"/>
        <v>7</v>
      </c>
      <c r="Q39" s="12">
        <f t="shared" si="7"/>
        <v>0</v>
      </c>
      <c r="R39" s="12">
        <f t="shared" si="7"/>
        <v>7</v>
      </c>
    </row>
    <row r="40" spans="1:18" x14ac:dyDescent="0.25">
      <c r="A40" s="10" t="s">
        <v>36</v>
      </c>
      <c r="B40" s="11" t="str">
        <f>'[1]9. Ketersediaan Obat'!B37</f>
        <v>Jenangan</v>
      </c>
      <c r="C40" s="11" t="str">
        <f>'[1]9. Ketersediaan Obat'!C37</f>
        <v>Jenangan</v>
      </c>
      <c r="D40" s="12">
        <v>0</v>
      </c>
      <c r="E40" s="12">
        <v>0</v>
      </c>
      <c r="F40" s="12">
        <f t="shared" si="0"/>
        <v>0</v>
      </c>
      <c r="G40" s="12">
        <v>0</v>
      </c>
      <c r="H40" s="12">
        <f t="shared" si="1"/>
        <v>0</v>
      </c>
      <c r="I40" s="12">
        <v>0</v>
      </c>
      <c r="J40" s="12">
        <v>0</v>
      </c>
      <c r="K40" s="12">
        <f t="shared" si="2"/>
        <v>0</v>
      </c>
      <c r="L40" s="12">
        <v>0</v>
      </c>
      <c r="M40" s="12">
        <f t="shared" si="3"/>
        <v>0</v>
      </c>
      <c r="N40" s="12">
        <f t="shared" si="6"/>
        <v>0</v>
      </c>
      <c r="O40" s="12">
        <f t="shared" si="6"/>
        <v>0</v>
      </c>
      <c r="P40" s="12">
        <f t="shared" si="7"/>
        <v>0</v>
      </c>
      <c r="Q40" s="12">
        <f t="shared" si="7"/>
        <v>0</v>
      </c>
      <c r="R40" s="12">
        <f t="shared" si="7"/>
        <v>0</v>
      </c>
    </row>
    <row r="41" spans="1:18" x14ac:dyDescent="0.25">
      <c r="A41" s="10"/>
      <c r="B41" s="11">
        <f>'[1]9. Ketersediaan Obat'!B38</f>
        <v>0</v>
      </c>
      <c r="C41" s="11" t="str">
        <f>'[1]9. Ketersediaan Obat'!C38</f>
        <v>Setono</v>
      </c>
      <c r="D41" s="12">
        <v>4</v>
      </c>
      <c r="E41" s="12">
        <v>0</v>
      </c>
      <c r="F41" s="12">
        <f t="shared" si="0"/>
        <v>4</v>
      </c>
      <c r="G41" s="12">
        <v>0</v>
      </c>
      <c r="H41" s="12">
        <f t="shared" si="1"/>
        <v>4</v>
      </c>
      <c r="I41" s="12">
        <v>2</v>
      </c>
      <c r="J41" s="12">
        <v>1</v>
      </c>
      <c r="K41" s="12">
        <f t="shared" si="2"/>
        <v>3</v>
      </c>
      <c r="L41" s="12">
        <v>0</v>
      </c>
      <c r="M41" s="12">
        <f t="shared" si="3"/>
        <v>3</v>
      </c>
      <c r="N41" s="12">
        <f t="shared" si="6"/>
        <v>6</v>
      </c>
      <c r="O41" s="12">
        <f t="shared" si="6"/>
        <v>1</v>
      </c>
      <c r="P41" s="12">
        <f t="shared" si="7"/>
        <v>7</v>
      </c>
      <c r="Q41" s="12">
        <f t="shared" si="7"/>
        <v>0</v>
      </c>
      <c r="R41" s="12">
        <f t="shared" si="7"/>
        <v>7</v>
      </c>
    </row>
    <row r="42" spans="1:18" x14ac:dyDescent="0.25">
      <c r="A42" s="13" t="s">
        <v>37</v>
      </c>
      <c r="B42" s="13"/>
      <c r="C42" s="13"/>
      <c r="D42" s="12">
        <f t="shared" ref="D42:R42" si="8">SUM(D11:D41)</f>
        <v>52</v>
      </c>
      <c r="E42" s="12">
        <f t="shared" si="8"/>
        <v>14</v>
      </c>
      <c r="F42" s="12">
        <f t="shared" si="8"/>
        <v>66</v>
      </c>
      <c r="G42" s="12">
        <f t="shared" si="8"/>
        <v>7</v>
      </c>
      <c r="H42" s="12">
        <f t="shared" si="8"/>
        <v>73</v>
      </c>
      <c r="I42" s="12">
        <f t="shared" si="8"/>
        <v>43</v>
      </c>
      <c r="J42" s="12">
        <f t="shared" si="8"/>
        <v>12</v>
      </c>
      <c r="K42" s="12">
        <f t="shared" si="8"/>
        <v>55</v>
      </c>
      <c r="L42" s="12">
        <f t="shared" si="8"/>
        <v>5</v>
      </c>
      <c r="M42" s="12">
        <f t="shared" si="8"/>
        <v>60</v>
      </c>
      <c r="N42" s="12">
        <f t="shared" si="8"/>
        <v>95</v>
      </c>
      <c r="O42" s="12">
        <f t="shared" si="8"/>
        <v>26</v>
      </c>
      <c r="P42" s="12">
        <f t="shared" si="8"/>
        <v>121</v>
      </c>
      <c r="Q42" s="12">
        <f t="shared" si="8"/>
        <v>12</v>
      </c>
      <c r="R42" s="12">
        <f t="shared" si="8"/>
        <v>133</v>
      </c>
    </row>
    <row r="43" spans="1:18" ht="31.5" customHeight="1" thickBot="1" x14ac:dyDescent="0.3">
      <c r="A43" s="17" t="s">
        <v>13</v>
      </c>
      <c r="B43" s="18"/>
      <c r="C43" s="18"/>
      <c r="D43" s="14">
        <f>D42/'[1]21. Kelahiran'!$D$43*1000</f>
        <v>8.5217961324156004</v>
      </c>
      <c r="E43" s="14"/>
      <c r="F43" s="14">
        <f>F42/'[1]21. Kelahiran'!$D$43*1000</f>
        <v>10.816125860373649</v>
      </c>
      <c r="G43" s="14">
        <f>G42/'[1]21. Kelahiran'!$D$43*1000</f>
        <v>1.1471648639790233</v>
      </c>
      <c r="H43" s="14">
        <f>H42/'[1]21. Kelahiran'!$D$43*1000</f>
        <v>11.963290724352671</v>
      </c>
      <c r="I43" s="14">
        <f>I42/'[1]21. Kelahiran'!$G$43*1000</f>
        <v>7.4322455752212395</v>
      </c>
      <c r="J43" s="14"/>
      <c r="K43" s="14">
        <f>K42/'[1]21. Kelahiran'!$G$43*1000</f>
        <v>9.5063606194690262</v>
      </c>
      <c r="L43" s="14">
        <f>L42/'[1]21. Kelahiran'!$G$43*1000</f>
        <v>0.86421460176991149</v>
      </c>
      <c r="M43" s="14">
        <f>M42/'[1]21. Kelahiran'!$G$43*1000</f>
        <v>10.370575221238939</v>
      </c>
      <c r="N43" s="14">
        <f>N42/'[1]21. Kelahiran'!$J$43*1000</f>
        <v>7.9915205760624533</v>
      </c>
      <c r="O43" s="14"/>
      <c r="P43" s="14">
        <f>P42/'[1]21. Kelahiran'!$J$43*1000</f>
        <v>10.178673575826913</v>
      </c>
      <c r="Q43" s="14">
        <f>Q42/'[1]21. Kelahiran'!$J$43*1000</f>
        <v>1.0094552306605202</v>
      </c>
      <c r="R43" s="14">
        <f>R42/'[1]21. Kelahiran'!$J$43*1000</f>
        <v>11.188128806487434</v>
      </c>
    </row>
    <row r="44" spans="1:18" x14ac:dyDescent="0.25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</row>
    <row r="45" spans="1:18" x14ac:dyDescent="0.25">
      <c r="A45" s="16" t="s">
        <v>15</v>
      </c>
      <c r="B45" s="16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</row>
    <row r="46" spans="1:18" x14ac:dyDescent="0.25">
      <c r="A46" s="16" t="s">
        <v>16</v>
      </c>
      <c r="B46" s="16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</row>
    <row r="47" spans="1:18" x14ac:dyDescent="0.25">
      <c r="A47" s="16"/>
      <c r="B47" s="16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</row>
  </sheetData>
  <mergeCells count="18">
    <mergeCell ref="A2:R2"/>
    <mergeCell ref="A6:A9"/>
    <mergeCell ref="B6:B9"/>
    <mergeCell ref="C6:C9"/>
    <mergeCell ref="D6:R6"/>
    <mergeCell ref="D7:H7"/>
    <mergeCell ref="I7:M7"/>
    <mergeCell ref="N7:R7"/>
    <mergeCell ref="D8:D9"/>
    <mergeCell ref="E8:E9"/>
    <mergeCell ref="P8:R8"/>
    <mergeCell ref="N8:N9"/>
    <mergeCell ref="O8:O9"/>
    <mergeCell ref="A43:C43"/>
    <mergeCell ref="F8:H8"/>
    <mergeCell ref="I8:I9"/>
    <mergeCell ref="J8:J9"/>
    <mergeCell ref="K8:M8"/>
  </mergeCells>
  <conditionalFormatting sqref="F11:F41">
    <cfRule type="cellIs" dxfId="2" priority="1" stopIfTrue="1" operator="lessThan">
      <formula>$D11</formula>
    </cfRule>
  </conditionalFormatting>
  <conditionalFormatting sqref="K11:K41">
    <cfRule type="cellIs" dxfId="1" priority="2" stopIfTrue="1" operator="lessThan">
      <formula>$D11</formula>
    </cfRule>
  </conditionalFormatting>
  <conditionalFormatting sqref="P11:P41">
    <cfRule type="cellIs" dxfId="0" priority="3" stopIfTrue="1" operator="lessThan">
      <formula>#REF!</formula>
    </cfRule>
  </conditionalFormatting>
  <pageMargins left="0.7" right="0.7" top="0.75" bottom="0.75" header="0.3" footer="0.3"/>
  <pageSetup paperSize="346" scale="9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Karya Artha</dc:creator>
  <cp:lastModifiedBy>Lenovo</cp:lastModifiedBy>
  <cp:lastPrinted>2025-11-13T03:49:11Z</cp:lastPrinted>
  <dcterms:created xsi:type="dcterms:W3CDTF">2025-03-18T05:20:25Z</dcterms:created>
  <dcterms:modified xsi:type="dcterms:W3CDTF">2025-11-13T03:49:33Z</dcterms:modified>
</cp:coreProperties>
</file>