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13_ncr:1_{48242508-0594-4EC6-B3D2-3F06F3536FF6}" xr6:coauthVersionLast="47" xr6:coauthVersionMax="47" xr10:uidLastSave="{00000000-0000-0000-0000-000000000000}"/>
  <bookViews>
    <workbookView xWindow="-120" yWindow="-120" windowWidth="20730" windowHeight="11040" xr2:uid="{480C919B-2284-457F-B59A-CF5E4FE4EAC5}"/>
  </bookViews>
  <sheets>
    <sheet name="72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  <definedName name="Z_F144E4C0_F124_4A6E_9761_D1C5FCF07098_.wvu.PrintArea" localSheetId="0">'72'!$A$1:$X$48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4" i="1" l="1"/>
  <c r="S46" i="1" s="1"/>
  <c r="R44" i="1"/>
  <c r="R46" i="1" s="1"/>
  <c r="P44" i="1"/>
  <c r="O44" i="1"/>
  <c r="M44" i="1"/>
  <c r="L44" i="1"/>
  <c r="K44" i="1"/>
  <c r="K45" i="1" s="1"/>
  <c r="J44" i="1"/>
  <c r="I44" i="1"/>
  <c r="H44" i="1"/>
  <c r="G44" i="1"/>
  <c r="E44" i="1"/>
  <c r="D44" i="1"/>
  <c r="T43" i="1"/>
  <c r="Q43" i="1"/>
  <c r="N43" i="1"/>
  <c r="J43" i="1"/>
  <c r="F43" i="1"/>
  <c r="C43" i="1"/>
  <c r="B43" i="1"/>
  <c r="T42" i="1"/>
  <c r="Q42" i="1"/>
  <c r="N42" i="1"/>
  <c r="J42" i="1"/>
  <c r="F42" i="1"/>
  <c r="C42" i="1"/>
  <c r="B42" i="1"/>
  <c r="T41" i="1"/>
  <c r="Q41" i="1"/>
  <c r="N41" i="1"/>
  <c r="J41" i="1"/>
  <c r="F41" i="1"/>
  <c r="C41" i="1"/>
  <c r="B41" i="1"/>
  <c r="T40" i="1"/>
  <c r="Q40" i="1"/>
  <c r="N40" i="1"/>
  <c r="J40" i="1"/>
  <c r="F40" i="1"/>
  <c r="C40" i="1"/>
  <c r="B40" i="1"/>
  <c r="T39" i="1"/>
  <c r="Q39" i="1"/>
  <c r="N39" i="1"/>
  <c r="J39" i="1"/>
  <c r="F39" i="1"/>
  <c r="C39" i="1"/>
  <c r="B39" i="1"/>
  <c r="T38" i="1"/>
  <c r="Q38" i="1"/>
  <c r="N38" i="1"/>
  <c r="J38" i="1"/>
  <c r="F38" i="1"/>
  <c r="C38" i="1"/>
  <c r="B38" i="1"/>
  <c r="T37" i="1"/>
  <c r="Q37" i="1"/>
  <c r="N37" i="1"/>
  <c r="J37" i="1"/>
  <c r="F37" i="1"/>
  <c r="C37" i="1"/>
  <c r="B37" i="1"/>
  <c r="T36" i="1"/>
  <c r="Q36" i="1"/>
  <c r="N36" i="1"/>
  <c r="J36" i="1"/>
  <c r="F36" i="1"/>
  <c r="C36" i="1"/>
  <c r="B36" i="1"/>
  <c r="T35" i="1"/>
  <c r="Q35" i="1"/>
  <c r="N35" i="1"/>
  <c r="J35" i="1"/>
  <c r="F35" i="1"/>
  <c r="C35" i="1"/>
  <c r="B35" i="1"/>
  <c r="T34" i="1"/>
  <c r="Q34" i="1"/>
  <c r="N34" i="1"/>
  <c r="J34" i="1"/>
  <c r="F34" i="1"/>
  <c r="C34" i="1"/>
  <c r="B34" i="1"/>
  <c r="T33" i="1"/>
  <c r="Q33" i="1"/>
  <c r="N33" i="1"/>
  <c r="J33" i="1"/>
  <c r="F33" i="1"/>
  <c r="C33" i="1"/>
  <c r="B33" i="1"/>
  <c r="T32" i="1"/>
  <c r="Q32" i="1"/>
  <c r="N32" i="1"/>
  <c r="J32" i="1"/>
  <c r="F32" i="1"/>
  <c r="C32" i="1"/>
  <c r="B32" i="1"/>
  <c r="T31" i="1"/>
  <c r="Q31" i="1"/>
  <c r="N31" i="1"/>
  <c r="J31" i="1"/>
  <c r="F31" i="1"/>
  <c r="C31" i="1"/>
  <c r="B31" i="1"/>
  <c r="T30" i="1"/>
  <c r="Q30" i="1"/>
  <c r="N30" i="1"/>
  <c r="J30" i="1"/>
  <c r="F30" i="1"/>
  <c r="C30" i="1"/>
  <c r="B30" i="1"/>
  <c r="T29" i="1"/>
  <c r="Q29" i="1"/>
  <c r="N29" i="1"/>
  <c r="J29" i="1"/>
  <c r="F29" i="1"/>
  <c r="C29" i="1"/>
  <c r="B29" i="1"/>
  <c r="T28" i="1"/>
  <c r="Q28" i="1"/>
  <c r="N28" i="1"/>
  <c r="J28" i="1"/>
  <c r="F28" i="1"/>
  <c r="C28" i="1"/>
  <c r="B28" i="1"/>
  <c r="T27" i="1"/>
  <c r="Q27" i="1"/>
  <c r="N27" i="1"/>
  <c r="J27" i="1"/>
  <c r="F27" i="1"/>
  <c r="C27" i="1"/>
  <c r="B27" i="1"/>
  <c r="T26" i="1"/>
  <c r="Q26" i="1"/>
  <c r="N26" i="1"/>
  <c r="J26" i="1"/>
  <c r="F26" i="1"/>
  <c r="C26" i="1"/>
  <c r="B26" i="1"/>
  <c r="T25" i="1"/>
  <c r="Q25" i="1"/>
  <c r="N25" i="1"/>
  <c r="J25" i="1"/>
  <c r="F25" i="1"/>
  <c r="C25" i="1"/>
  <c r="B25" i="1"/>
  <c r="T24" i="1"/>
  <c r="Q24" i="1"/>
  <c r="N24" i="1"/>
  <c r="J24" i="1"/>
  <c r="F24" i="1"/>
  <c r="C24" i="1"/>
  <c r="B24" i="1"/>
  <c r="T23" i="1"/>
  <c r="Q23" i="1"/>
  <c r="N23" i="1"/>
  <c r="J23" i="1"/>
  <c r="F23" i="1"/>
  <c r="C23" i="1"/>
  <c r="B23" i="1"/>
  <c r="T22" i="1"/>
  <c r="Q22" i="1"/>
  <c r="N22" i="1"/>
  <c r="J22" i="1"/>
  <c r="F22" i="1"/>
  <c r="C22" i="1"/>
  <c r="B22" i="1"/>
  <c r="T21" i="1"/>
  <c r="Q21" i="1"/>
  <c r="N21" i="1"/>
  <c r="J21" i="1"/>
  <c r="F21" i="1"/>
  <c r="C21" i="1"/>
  <c r="B21" i="1"/>
  <c r="T20" i="1"/>
  <c r="Q20" i="1"/>
  <c r="N20" i="1"/>
  <c r="J20" i="1"/>
  <c r="F20" i="1"/>
  <c r="C20" i="1"/>
  <c r="B20" i="1"/>
  <c r="T19" i="1"/>
  <c r="Q19" i="1"/>
  <c r="N19" i="1"/>
  <c r="J19" i="1"/>
  <c r="F19" i="1"/>
  <c r="C19" i="1"/>
  <c r="B19" i="1"/>
  <c r="T18" i="1"/>
  <c r="Q18" i="1"/>
  <c r="N18" i="1"/>
  <c r="J18" i="1"/>
  <c r="F18" i="1"/>
  <c r="C18" i="1"/>
  <c r="B18" i="1"/>
  <c r="T17" i="1"/>
  <c r="Q17" i="1"/>
  <c r="N17" i="1"/>
  <c r="J17" i="1"/>
  <c r="F17" i="1"/>
  <c r="C17" i="1"/>
  <c r="B17" i="1"/>
  <c r="T16" i="1"/>
  <c r="Q16" i="1"/>
  <c r="N16" i="1"/>
  <c r="J16" i="1"/>
  <c r="F16" i="1"/>
  <c r="C16" i="1"/>
  <c r="B16" i="1"/>
  <c r="T15" i="1"/>
  <c r="Q15" i="1"/>
  <c r="N15" i="1"/>
  <c r="J15" i="1"/>
  <c r="F15" i="1"/>
  <c r="C15" i="1"/>
  <c r="B15" i="1"/>
  <c r="T14" i="1"/>
  <c r="Q14" i="1"/>
  <c r="N14" i="1"/>
  <c r="J14" i="1"/>
  <c r="F14" i="1"/>
  <c r="C14" i="1"/>
  <c r="B14" i="1"/>
  <c r="T13" i="1"/>
  <c r="Q13" i="1"/>
  <c r="N13" i="1"/>
  <c r="J13" i="1"/>
  <c r="F13" i="1"/>
  <c r="C13" i="1"/>
  <c r="B13" i="1"/>
  <c r="T12" i="1"/>
  <c r="T44" i="1" s="1"/>
  <c r="T46" i="1" s="1"/>
  <c r="Q12" i="1"/>
  <c r="Q44" i="1" s="1"/>
  <c r="N12" i="1"/>
  <c r="N44" i="1" s="1"/>
  <c r="J12" i="1"/>
  <c r="F12" i="1"/>
  <c r="F44" i="1" s="1"/>
  <c r="C12" i="1"/>
  <c r="B12" i="1"/>
  <c r="L11" i="1"/>
  <c r="M11" i="1" s="1"/>
  <c r="N11" i="1" s="1"/>
  <c r="O11" i="1" s="1"/>
  <c r="P11" i="1" s="1"/>
  <c r="Q11" i="1" s="1"/>
  <c r="R11" i="1" s="1"/>
  <c r="S11" i="1" s="1"/>
  <c r="T11" i="1" s="1"/>
  <c r="K5" i="1"/>
  <c r="K4" i="1"/>
  <c r="G45" i="1" l="1"/>
</calcChain>
</file>

<file path=xl/sharedStrings.xml><?xml version="1.0" encoding="utf-8"?>
<sst xmlns="http://schemas.openxmlformats.org/spreadsheetml/2006/main" count="36" uniqueCount="22">
  <si>
    <t>TABEL 72</t>
  </si>
  <si>
    <t>JUMLAH KASUS PENYAKIT YANG DAPAT DICEGAH DENGAN IMUNISASI (PD3I) MENURUT JENIS KELAMIN, KECAMATAN, DAN PUSKESMAS</t>
  </si>
  <si>
    <t>KABUPATEN/KOTA</t>
  </si>
  <si>
    <t>TAHUN</t>
  </si>
  <si>
    <t>NO</t>
  </si>
  <si>
    <t>KECAMATAN</t>
  </si>
  <si>
    <t>PUSKESMAS</t>
  </si>
  <si>
    <t>JUMLAH KASUS  PD3I</t>
  </si>
  <si>
    <t>DIFTERI</t>
  </si>
  <si>
    <t>TETANUS NEONATORUM</t>
  </si>
  <si>
    <t>PERTUSIS</t>
  </si>
  <si>
    <t>HEPATITIS B</t>
  </si>
  <si>
    <t>SUSPEK CAMPAK</t>
  </si>
  <si>
    <t>JUMLAH KASUS</t>
  </si>
  <si>
    <t>MENINGGAL</t>
  </si>
  <si>
    <t>L</t>
  </si>
  <si>
    <t>P</t>
  </si>
  <si>
    <t>L+P</t>
  </si>
  <si>
    <t>TOTAL</t>
  </si>
  <si>
    <t>CASE FATALITY RATE (%)</t>
  </si>
  <si>
    <t>INCIDENCE RATE SUSPEK CAMPAK (PER 100.000 PENDUDUK)</t>
  </si>
  <si>
    <t>Sumber: Bidang P2P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</si>
</sst>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!\(#,##0\!\)"/>
    <numFmt numFmtId="165" formatCode="_(* #,##0.00_);_(* \(#,##0.00\);_(* &quot;-&quot;??_);_(@_)"/>
    <numFmt numFmtId="166" formatCode="0.0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4" fontId="2" fillId="0" borderId="15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3" fontId="2" fillId="0" borderId="15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0" fontId="1" fillId="0" borderId="15" xfId="0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164" fontId="1" fillId="0" borderId="16" xfId="0" applyNumberFormat="1" applyFont="1" applyBorder="1" applyAlignment="1">
      <alignment horizontal="right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166" fontId="1" fillId="0" borderId="16" xfId="0" applyNumberFormat="1" applyFont="1" applyBorder="1" applyAlignment="1">
      <alignment horizontal="right" vertical="center"/>
    </xf>
    <xf numFmtId="166" fontId="1" fillId="0" borderId="17" xfId="0" applyNumberFormat="1" applyFont="1" applyBorder="1" applyAlignment="1">
      <alignment horizontal="right" vertical="center"/>
    </xf>
    <xf numFmtId="166" fontId="1" fillId="0" borderId="18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66" fontId="1" fillId="0" borderId="19" xfId="0" applyNumberFormat="1" applyFont="1" applyBorder="1" applyAlignment="1">
      <alignment horizontal="right" vertical="center"/>
    </xf>
    <xf numFmtId="166" fontId="1" fillId="0" borderId="20" xfId="0" applyNumberFormat="1" applyFont="1" applyBorder="1" applyAlignment="1">
      <alignment horizontal="right" vertical="center"/>
    </xf>
    <xf numFmtId="166" fontId="1" fillId="0" borderId="2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mlah%20Puskesmas%20berdasarkan%20Pelayanan%20Rawat%20Inap%20dan%20Non%20Rawat%20Inap%20menurut%20Kecamat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 refreshError="1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>
        <row r="26">
          <cell r="E26">
            <v>966111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C4" t="str">
            <v>KABUPATEN</v>
          </cell>
        </row>
      </sheetData>
      <sheetData sheetId="9" refreshError="1"/>
      <sheetData sheetId="10" refreshError="1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F5759-4204-45C8-B5D4-6FCB2A1FB680}">
  <sheetPr codeName="Sheet73">
    <pageSetUpPr fitToPage="1"/>
  </sheetPr>
  <dimension ref="A1:Z1000"/>
  <sheetViews>
    <sheetView tabSelected="1" zoomScale="70" zoomScaleNormal="70" workbookViewId="0">
      <selection activeCell="D8" sqref="D8:G8"/>
    </sheetView>
  </sheetViews>
  <sheetFormatPr defaultColWidth="14.42578125" defaultRowHeight="15" customHeight="1"/>
  <cols>
    <col min="1" max="1" width="5.7109375" style="3" customWidth="1"/>
    <col min="2" max="3" width="21.7109375" style="3" customWidth="1"/>
    <col min="4" max="6" width="11.7109375" style="3" customWidth="1"/>
    <col min="7" max="7" width="16.140625" style="3" customWidth="1"/>
    <col min="8" max="8" width="10" style="3" customWidth="1"/>
    <col min="9" max="9" width="11.42578125" style="3" customWidth="1"/>
    <col min="10" max="10" width="12.42578125" style="3" customWidth="1"/>
    <col min="11" max="11" width="15.7109375" style="3" customWidth="1"/>
    <col min="12" max="20" width="11.7109375" style="3" customWidth="1"/>
    <col min="21" max="26" width="9.140625" style="3" customWidth="1"/>
    <col min="27" max="16384" width="14.42578125" style="3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2"/>
      <c r="V3" s="2"/>
      <c r="W3" s="2"/>
      <c r="X3" s="2"/>
      <c r="Y3" s="2"/>
      <c r="Z3" s="2"/>
    </row>
    <row r="4" spans="1:26" ht="15.75">
      <c r="A4" s="6"/>
      <c r="B4" s="6"/>
      <c r="C4" s="6"/>
      <c r="D4" s="6"/>
      <c r="E4" s="6"/>
      <c r="F4" s="6"/>
      <c r="G4" s="6"/>
      <c r="H4" s="6"/>
      <c r="I4" s="6"/>
      <c r="J4" s="7" t="s">
        <v>2</v>
      </c>
      <c r="K4" s="8" t="str">
        <f>'[1]1'!$F$5</f>
        <v>PONOROGO</v>
      </c>
      <c r="L4" s="6"/>
      <c r="M4" s="9"/>
      <c r="N4" s="9"/>
      <c r="O4" s="10"/>
      <c r="P4" s="10"/>
      <c r="Q4" s="10"/>
      <c r="R4" s="6"/>
      <c r="S4" s="6"/>
      <c r="T4" s="6"/>
      <c r="U4" s="2"/>
      <c r="V4" s="2"/>
      <c r="W4" s="2"/>
      <c r="X4" s="2"/>
      <c r="Y4" s="2"/>
      <c r="Z4" s="2"/>
    </row>
    <row r="5" spans="1:26" ht="15.75">
      <c r="A5" s="6"/>
      <c r="B5" s="6"/>
      <c r="C5" s="6"/>
      <c r="D5" s="6"/>
      <c r="E5" s="6"/>
      <c r="F5" s="6"/>
      <c r="G5" s="6"/>
      <c r="H5" s="6"/>
      <c r="I5" s="6"/>
      <c r="J5" s="7" t="s">
        <v>3</v>
      </c>
      <c r="K5" s="8">
        <f>'[1]1'!$F$6</f>
        <v>2025</v>
      </c>
      <c r="L5" s="6"/>
      <c r="M5" s="9"/>
      <c r="N5" s="9"/>
      <c r="O5" s="10"/>
      <c r="P5" s="10"/>
      <c r="Q5" s="10"/>
      <c r="R5" s="6"/>
      <c r="S5" s="6"/>
      <c r="T5" s="6"/>
      <c r="U5" s="2"/>
      <c r="V5" s="2"/>
      <c r="W5" s="2"/>
      <c r="X5" s="2"/>
      <c r="Y5" s="2"/>
      <c r="Z5" s="2"/>
    </row>
    <row r="6" spans="1:26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2"/>
      <c r="V6" s="2"/>
      <c r="W6" s="2"/>
      <c r="X6" s="2"/>
      <c r="Y6" s="2"/>
      <c r="Z6" s="2"/>
    </row>
    <row r="7" spans="1:26" ht="14.25" customHeight="1">
      <c r="A7" s="12" t="s">
        <v>4</v>
      </c>
      <c r="B7" s="12" t="s">
        <v>5</v>
      </c>
      <c r="C7" s="13" t="s">
        <v>6</v>
      </c>
      <c r="D7" s="14" t="s">
        <v>7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6"/>
      <c r="V7" s="2"/>
      <c r="W7" s="2"/>
      <c r="X7" s="2"/>
      <c r="Y7" s="2"/>
      <c r="Z7" s="2"/>
    </row>
    <row r="8" spans="1:26" ht="19.5" customHeight="1">
      <c r="A8" s="17"/>
      <c r="B8" s="17"/>
      <c r="C8" s="17"/>
      <c r="D8" s="18" t="s">
        <v>8</v>
      </c>
      <c r="E8" s="19"/>
      <c r="F8" s="19"/>
      <c r="G8" s="20"/>
      <c r="H8" s="21" t="s">
        <v>9</v>
      </c>
      <c r="I8" s="19"/>
      <c r="J8" s="19"/>
      <c r="K8" s="20"/>
      <c r="L8" s="22" t="s">
        <v>10</v>
      </c>
      <c r="M8" s="23"/>
      <c r="N8" s="24"/>
      <c r="O8" s="25" t="s">
        <v>11</v>
      </c>
      <c r="P8" s="23"/>
      <c r="Q8" s="24"/>
      <c r="R8" s="22" t="s">
        <v>12</v>
      </c>
      <c r="S8" s="23"/>
      <c r="T8" s="24"/>
      <c r="U8" s="16"/>
      <c r="V8" s="2"/>
      <c r="W8" s="2"/>
      <c r="X8" s="2"/>
      <c r="Y8" s="2"/>
      <c r="Z8" s="2"/>
    </row>
    <row r="9" spans="1:26" ht="20.25" customHeight="1">
      <c r="A9" s="17"/>
      <c r="B9" s="17"/>
      <c r="C9" s="17"/>
      <c r="D9" s="18" t="s">
        <v>13</v>
      </c>
      <c r="E9" s="19"/>
      <c r="F9" s="20"/>
      <c r="G9" s="26" t="s">
        <v>14</v>
      </c>
      <c r="H9" s="18" t="s">
        <v>13</v>
      </c>
      <c r="I9" s="19"/>
      <c r="J9" s="20"/>
      <c r="K9" s="26" t="s">
        <v>14</v>
      </c>
      <c r="L9" s="27"/>
      <c r="M9" s="15"/>
      <c r="N9" s="28"/>
      <c r="O9" s="27"/>
      <c r="P9" s="15"/>
      <c r="Q9" s="28"/>
      <c r="R9" s="27"/>
      <c r="S9" s="15"/>
      <c r="T9" s="28"/>
      <c r="U9" s="16"/>
      <c r="V9" s="2"/>
      <c r="W9" s="2"/>
      <c r="X9" s="2"/>
      <c r="Y9" s="2"/>
      <c r="Z9" s="2"/>
    </row>
    <row r="10" spans="1:26" ht="15.75">
      <c r="A10" s="29"/>
      <c r="B10" s="29"/>
      <c r="C10" s="29"/>
      <c r="D10" s="30" t="s">
        <v>15</v>
      </c>
      <c r="E10" s="30" t="s">
        <v>16</v>
      </c>
      <c r="F10" s="30" t="s">
        <v>17</v>
      </c>
      <c r="G10" s="29"/>
      <c r="H10" s="30" t="s">
        <v>15</v>
      </c>
      <c r="I10" s="31" t="s">
        <v>16</v>
      </c>
      <c r="J10" s="30" t="s">
        <v>17</v>
      </c>
      <c r="K10" s="29"/>
      <c r="L10" s="30" t="s">
        <v>15</v>
      </c>
      <c r="M10" s="30" t="s">
        <v>16</v>
      </c>
      <c r="N10" s="30" t="s">
        <v>17</v>
      </c>
      <c r="O10" s="30" t="s">
        <v>15</v>
      </c>
      <c r="P10" s="31" t="s">
        <v>16</v>
      </c>
      <c r="Q10" s="30" t="s">
        <v>17</v>
      </c>
      <c r="R10" s="30" t="s">
        <v>15</v>
      </c>
      <c r="S10" s="30" t="s">
        <v>16</v>
      </c>
      <c r="T10" s="30" t="s">
        <v>17</v>
      </c>
      <c r="U10" s="2"/>
      <c r="V10" s="2"/>
      <c r="W10" s="2"/>
      <c r="X10" s="2"/>
      <c r="Y10" s="2"/>
      <c r="Z10" s="2"/>
    </row>
    <row r="11" spans="1:26">
      <c r="A11" s="32">
        <v>1</v>
      </c>
      <c r="B11" s="32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  <c r="K11" s="32">
        <v>11</v>
      </c>
      <c r="L11" s="32">
        <f t="shared" ref="L11:T11" si="0">K11+1</f>
        <v>12</v>
      </c>
      <c r="M11" s="32">
        <f t="shared" si="0"/>
        <v>13</v>
      </c>
      <c r="N11" s="32">
        <f t="shared" si="0"/>
        <v>14</v>
      </c>
      <c r="O11" s="32">
        <f t="shared" si="0"/>
        <v>15</v>
      </c>
      <c r="P11" s="32">
        <f t="shared" si="0"/>
        <v>16</v>
      </c>
      <c r="Q11" s="32">
        <f t="shared" si="0"/>
        <v>17</v>
      </c>
      <c r="R11" s="32">
        <f t="shared" si="0"/>
        <v>18</v>
      </c>
      <c r="S11" s="32">
        <f t="shared" si="0"/>
        <v>19</v>
      </c>
      <c r="T11" s="32">
        <f t="shared" si="0"/>
        <v>20</v>
      </c>
      <c r="U11" s="2"/>
      <c r="V11" s="2"/>
      <c r="W11" s="2"/>
      <c r="X11" s="2"/>
      <c r="Y11" s="2"/>
      <c r="Z11" s="2"/>
    </row>
    <row r="12" spans="1:26" ht="19.5" customHeight="1">
      <c r="A12" s="33">
        <v>1</v>
      </c>
      <c r="B12" s="34" t="str">
        <f>'[1]11'!B9</f>
        <v>Ngrayun</v>
      </c>
      <c r="C12" s="34" t="str">
        <f>'[1]11'!C9</f>
        <v>Ngrayun</v>
      </c>
      <c r="D12" s="35">
        <v>0</v>
      </c>
      <c r="E12" s="35">
        <v>0</v>
      </c>
      <c r="F12" s="36">
        <f t="shared" ref="F12:F43" si="1">D12+E12</f>
        <v>0</v>
      </c>
      <c r="G12" s="35">
        <v>0</v>
      </c>
      <c r="H12" s="35">
        <v>0</v>
      </c>
      <c r="I12" s="35">
        <v>0</v>
      </c>
      <c r="J12" s="36">
        <f t="shared" ref="J12:J43" si="2">H12+I12</f>
        <v>0</v>
      </c>
      <c r="K12" s="35">
        <v>0</v>
      </c>
      <c r="L12" s="35">
        <v>0</v>
      </c>
      <c r="M12" s="35">
        <v>0</v>
      </c>
      <c r="N12" s="36">
        <f t="shared" ref="N12:N43" si="3">L12+M12</f>
        <v>0</v>
      </c>
      <c r="O12" s="35">
        <v>0</v>
      </c>
      <c r="P12" s="35">
        <v>0</v>
      </c>
      <c r="Q12" s="36">
        <f t="shared" ref="Q12:Q43" si="4">O12+P12</f>
        <v>0</v>
      </c>
      <c r="R12" s="35">
        <v>1</v>
      </c>
      <c r="S12" s="35">
        <v>1</v>
      </c>
      <c r="T12" s="36">
        <f t="shared" ref="T12:T43" si="5">R12+S12</f>
        <v>2</v>
      </c>
      <c r="U12" s="37"/>
      <c r="V12" s="2"/>
      <c r="W12" s="2"/>
      <c r="X12" s="2"/>
      <c r="Y12" s="2"/>
      <c r="Z12" s="2"/>
    </row>
    <row r="13" spans="1:26" ht="19.5" customHeight="1">
      <c r="A13" s="33">
        <v>2</v>
      </c>
      <c r="B13" s="34">
        <f>'[1]11'!B10</f>
        <v>0</v>
      </c>
      <c r="C13" s="34" t="str">
        <f>'[1]11'!C10</f>
        <v>Selur</v>
      </c>
      <c r="D13" s="35">
        <v>0</v>
      </c>
      <c r="E13" s="35">
        <v>0</v>
      </c>
      <c r="F13" s="36">
        <f t="shared" si="1"/>
        <v>0</v>
      </c>
      <c r="G13" s="35">
        <v>0</v>
      </c>
      <c r="H13" s="35">
        <v>0</v>
      </c>
      <c r="I13" s="35">
        <v>0</v>
      </c>
      <c r="J13" s="36">
        <f t="shared" si="2"/>
        <v>0</v>
      </c>
      <c r="K13" s="35">
        <v>0</v>
      </c>
      <c r="L13" s="35">
        <v>0</v>
      </c>
      <c r="M13" s="35">
        <v>0</v>
      </c>
      <c r="N13" s="36">
        <f t="shared" si="3"/>
        <v>0</v>
      </c>
      <c r="O13" s="35">
        <v>0</v>
      </c>
      <c r="P13" s="35">
        <v>0</v>
      </c>
      <c r="Q13" s="36">
        <f t="shared" si="4"/>
        <v>0</v>
      </c>
      <c r="R13" s="35">
        <v>0</v>
      </c>
      <c r="S13" s="35">
        <v>0</v>
      </c>
      <c r="T13" s="36">
        <f t="shared" si="5"/>
        <v>0</v>
      </c>
      <c r="U13" s="37"/>
      <c r="V13" s="2"/>
      <c r="W13" s="2"/>
      <c r="X13" s="2"/>
      <c r="Y13" s="2"/>
      <c r="Z13" s="2"/>
    </row>
    <row r="14" spans="1:26" ht="19.5" customHeight="1">
      <c r="A14" s="33">
        <v>3</v>
      </c>
      <c r="B14" s="34" t="str">
        <f>'[1]11'!B11</f>
        <v>Slahung</v>
      </c>
      <c r="C14" s="34" t="str">
        <f>'[1]11'!C11</f>
        <v>Slahung</v>
      </c>
      <c r="D14" s="35">
        <v>0</v>
      </c>
      <c r="E14" s="35">
        <v>0</v>
      </c>
      <c r="F14" s="36">
        <f t="shared" si="1"/>
        <v>0</v>
      </c>
      <c r="G14" s="35">
        <v>0</v>
      </c>
      <c r="H14" s="35">
        <v>0</v>
      </c>
      <c r="I14" s="35">
        <v>0</v>
      </c>
      <c r="J14" s="36">
        <f t="shared" si="2"/>
        <v>0</v>
      </c>
      <c r="K14" s="35">
        <v>0</v>
      </c>
      <c r="L14" s="35">
        <v>0</v>
      </c>
      <c r="M14" s="35">
        <v>0</v>
      </c>
      <c r="N14" s="36">
        <f t="shared" si="3"/>
        <v>0</v>
      </c>
      <c r="O14" s="35">
        <v>0</v>
      </c>
      <c r="P14" s="35">
        <v>0</v>
      </c>
      <c r="Q14" s="36">
        <f t="shared" si="4"/>
        <v>0</v>
      </c>
      <c r="R14" s="35">
        <v>7</v>
      </c>
      <c r="S14" s="35">
        <v>4</v>
      </c>
      <c r="T14" s="36">
        <f t="shared" si="5"/>
        <v>11</v>
      </c>
      <c r="U14" s="37"/>
      <c r="V14" s="2"/>
      <c r="W14" s="2"/>
      <c r="X14" s="2"/>
      <c r="Y14" s="2"/>
      <c r="Z14" s="2"/>
    </row>
    <row r="15" spans="1:26" ht="19.5" customHeight="1">
      <c r="A15" s="33">
        <v>4</v>
      </c>
      <c r="B15" s="34">
        <f>'[1]11'!B12</f>
        <v>0</v>
      </c>
      <c r="C15" s="34" t="str">
        <f>'[1]11'!C12</f>
        <v>Nailan</v>
      </c>
      <c r="D15" s="35">
        <v>1</v>
      </c>
      <c r="E15" s="35">
        <v>0</v>
      </c>
      <c r="F15" s="36">
        <f t="shared" si="1"/>
        <v>1</v>
      </c>
      <c r="G15" s="35">
        <v>0</v>
      </c>
      <c r="H15" s="35">
        <v>0</v>
      </c>
      <c r="I15" s="35">
        <v>0</v>
      </c>
      <c r="J15" s="36">
        <f t="shared" si="2"/>
        <v>0</v>
      </c>
      <c r="K15" s="35">
        <v>0</v>
      </c>
      <c r="L15" s="35">
        <v>0</v>
      </c>
      <c r="M15" s="35">
        <v>0</v>
      </c>
      <c r="N15" s="36">
        <f t="shared" si="3"/>
        <v>0</v>
      </c>
      <c r="O15" s="35">
        <v>0</v>
      </c>
      <c r="P15" s="35">
        <v>0</v>
      </c>
      <c r="Q15" s="36">
        <f t="shared" si="4"/>
        <v>0</v>
      </c>
      <c r="R15" s="35">
        <v>2</v>
      </c>
      <c r="S15" s="35">
        <v>3</v>
      </c>
      <c r="T15" s="36">
        <f t="shared" si="5"/>
        <v>5</v>
      </c>
      <c r="U15" s="37"/>
      <c r="V15" s="2"/>
      <c r="W15" s="2"/>
      <c r="X15" s="2"/>
      <c r="Y15" s="2"/>
      <c r="Z15" s="2"/>
    </row>
    <row r="16" spans="1:26" ht="19.5" customHeight="1">
      <c r="A16" s="33">
        <v>5</v>
      </c>
      <c r="B16" s="34" t="str">
        <f>'[1]11'!B13</f>
        <v>Bungkal</v>
      </c>
      <c r="C16" s="34" t="str">
        <f>'[1]11'!C13</f>
        <v>Bungkal</v>
      </c>
      <c r="D16" s="35">
        <v>0</v>
      </c>
      <c r="E16" s="35">
        <v>0</v>
      </c>
      <c r="F16" s="36">
        <f t="shared" si="1"/>
        <v>0</v>
      </c>
      <c r="G16" s="35">
        <v>0</v>
      </c>
      <c r="H16" s="35">
        <v>0</v>
      </c>
      <c r="I16" s="35">
        <v>0</v>
      </c>
      <c r="J16" s="36">
        <f t="shared" si="2"/>
        <v>0</v>
      </c>
      <c r="K16" s="35">
        <v>0</v>
      </c>
      <c r="L16" s="35">
        <v>0</v>
      </c>
      <c r="M16" s="35">
        <v>0</v>
      </c>
      <c r="N16" s="36">
        <f t="shared" si="3"/>
        <v>0</v>
      </c>
      <c r="O16" s="35">
        <v>0</v>
      </c>
      <c r="P16" s="35">
        <v>0</v>
      </c>
      <c r="Q16" s="36">
        <f t="shared" si="4"/>
        <v>0</v>
      </c>
      <c r="R16" s="35">
        <v>3</v>
      </c>
      <c r="S16" s="35">
        <v>7</v>
      </c>
      <c r="T16" s="36">
        <f t="shared" si="5"/>
        <v>10</v>
      </c>
      <c r="U16" s="37"/>
      <c r="V16" s="2"/>
      <c r="W16" s="2"/>
      <c r="X16" s="2"/>
      <c r="Y16" s="2"/>
      <c r="Z16" s="2"/>
    </row>
    <row r="17" spans="1:26" ht="19.5" customHeight="1">
      <c r="A17" s="33">
        <v>6</v>
      </c>
      <c r="B17" s="34" t="str">
        <f>'[1]11'!B14</f>
        <v>Sambit</v>
      </c>
      <c r="C17" s="34" t="str">
        <f>'[1]11'!C14</f>
        <v>Sambit</v>
      </c>
      <c r="D17" s="35">
        <v>0</v>
      </c>
      <c r="E17" s="35">
        <v>0</v>
      </c>
      <c r="F17" s="36">
        <f t="shared" si="1"/>
        <v>0</v>
      </c>
      <c r="G17" s="35">
        <v>0</v>
      </c>
      <c r="H17" s="35">
        <v>0</v>
      </c>
      <c r="I17" s="35">
        <v>0</v>
      </c>
      <c r="J17" s="36">
        <f t="shared" si="2"/>
        <v>0</v>
      </c>
      <c r="K17" s="35">
        <v>0</v>
      </c>
      <c r="L17" s="35">
        <v>0</v>
      </c>
      <c r="M17" s="35">
        <v>0</v>
      </c>
      <c r="N17" s="36">
        <f t="shared" si="3"/>
        <v>0</v>
      </c>
      <c r="O17" s="35">
        <v>0</v>
      </c>
      <c r="P17" s="35">
        <v>0</v>
      </c>
      <c r="Q17" s="36">
        <f t="shared" si="4"/>
        <v>0</v>
      </c>
      <c r="R17" s="35">
        <v>3</v>
      </c>
      <c r="S17" s="35">
        <v>6</v>
      </c>
      <c r="T17" s="36">
        <f t="shared" si="5"/>
        <v>9</v>
      </c>
      <c r="U17" s="37"/>
      <c r="V17" s="2"/>
      <c r="W17" s="2"/>
      <c r="X17" s="2"/>
      <c r="Y17" s="2"/>
      <c r="Z17" s="2"/>
    </row>
    <row r="18" spans="1:26" ht="19.5" customHeight="1">
      <c r="A18" s="33">
        <v>7</v>
      </c>
      <c r="B18" s="34">
        <f>'[1]11'!B15</f>
        <v>0</v>
      </c>
      <c r="C18" s="34" t="str">
        <f>'[1]11'!C15</f>
        <v>Wringinanom</v>
      </c>
      <c r="D18" s="35">
        <v>0</v>
      </c>
      <c r="E18" s="35">
        <v>0</v>
      </c>
      <c r="F18" s="36">
        <f t="shared" si="1"/>
        <v>0</v>
      </c>
      <c r="G18" s="35">
        <v>0</v>
      </c>
      <c r="H18" s="35">
        <v>0</v>
      </c>
      <c r="I18" s="35">
        <v>0</v>
      </c>
      <c r="J18" s="36">
        <f t="shared" si="2"/>
        <v>0</v>
      </c>
      <c r="K18" s="35">
        <v>0</v>
      </c>
      <c r="L18" s="35">
        <v>0</v>
      </c>
      <c r="M18" s="35">
        <v>0</v>
      </c>
      <c r="N18" s="36">
        <f t="shared" si="3"/>
        <v>0</v>
      </c>
      <c r="O18" s="35">
        <v>0</v>
      </c>
      <c r="P18" s="35">
        <v>0</v>
      </c>
      <c r="Q18" s="36">
        <f t="shared" si="4"/>
        <v>0</v>
      </c>
      <c r="R18" s="35">
        <v>2</v>
      </c>
      <c r="S18" s="35">
        <v>1</v>
      </c>
      <c r="T18" s="36">
        <f t="shared" si="5"/>
        <v>3</v>
      </c>
      <c r="U18" s="37"/>
      <c r="V18" s="2"/>
      <c r="W18" s="2"/>
      <c r="X18" s="2"/>
      <c r="Y18" s="2"/>
      <c r="Z18" s="2"/>
    </row>
    <row r="19" spans="1:26" ht="19.5" customHeight="1">
      <c r="A19" s="33">
        <v>8</v>
      </c>
      <c r="B19" s="34" t="str">
        <f>'[1]11'!B16</f>
        <v>Sawoo</v>
      </c>
      <c r="C19" s="34" t="str">
        <f>'[1]11'!C16</f>
        <v>Sawoo</v>
      </c>
      <c r="D19" s="35">
        <v>0</v>
      </c>
      <c r="E19" s="35">
        <v>0</v>
      </c>
      <c r="F19" s="36">
        <f t="shared" si="1"/>
        <v>0</v>
      </c>
      <c r="G19" s="35">
        <v>0</v>
      </c>
      <c r="H19" s="35">
        <v>0</v>
      </c>
      <c r="I19" s="35">
        <v>0</v>
      </c>
      <c r="J19" s="36">
        <f t="shared" si="2"/>
        <v>0</v>
      </c>
      <c r="K19" s="35">
        <v>0</v>
      </c>
      <c r="L19" s="35">
        <v>0</v>
      </c>
      <c r="M19" s="35">
        <v>0</v>
      </c>
      <c r="N19" s="36">
        <f t="shared" si="3"/>
        <v>0</v>
      </c>
      <c r="O19" s="35">
        <v>0</v>
      </c>
      <c r="P19" s="35">
        <v>0</v>
      </c>
      <c r="Q19" s="36">
        <f t="shared" si="4"/>
        <v>0</v>
      </c>
      <c r="R19" s="35">
        <v>1</v>
      </c>
      <c r="S19" s="35">
        <v>0</v>
      </c>
      <c r="T19" s="36">
        <f t="shared" si="5"/>
        <v>1</v>
      </c>
      <c r="U19" s="37"/>
      <c r="V19" s="2"/>
      <c r="W19" s="2"/>
      <c r="X19" s="2"/>
      <c r="Y19" s="2"/>
      <c r="Z19" s="2"/>
    </row>
    <row r="20" spans="1:26" ht="19.5" customHeight="1">
      <c r="A20" s="33">
        <v>9</v>
      </c>
      <c r="B20" s="34">
        <f>'[1]11'!B17</f>
        <v>0</v>
      </c>
      <c r="C20" s="34" t="str">
        <f>'[1]11'!C17</f>
        <v>Bondrang</v>
      </c>
      <c r="D20" s="35">
        <v>0</v>
      </c>
      <c r="E20" s="35">
        <v>0</v>
      </c>
      <c r="F20" s="36">
        <f t="shared" si="1"/>
        <v>0</v>
      </c>
      <c r="G20" s="35">
        <v>0</v>
      </c>
      <c r="H20" s="35">
        <v>0</v>
      </c>
      <c r="I20" s="35">
        <v>0</v>
      </c>
      <c r="J20" s="36">
        <f t="shared" si="2"/>
        <v>0</v>
      </c>
      <c r="K20" s="35">
        <v>0</v>
      </c>
      <c r="L20" s="35">
        <v>0</v>
      </c>
      <c r="M20" s="35">
        <v>0</v>
      </c>
      <c r="N20" s="36">
        <f t="shared" si="3"/>
        <v>0</v>
      </c>
      <c r="O20" s="35">
        <v>0</v>
      </c>
      <c r="P20" s="35">
        <v>0</v>
      </c>
      <c r="Q20" s="36">
        <f t="shared" si="4"/>
        <v>0</v>
      </c>
      <c r="R20" s="35">
        <v>0</v>
      </c>
      <c r="S20" s="35">
        <v>0</v>
      </c>
      <c r="T20" s="36">
        <f t="shared" si="5"/>
        <v>0</v>
      </c>
      <c r="U20" s="37"/>
      <c r="V20" s="2"/>
      <c r="W20" s="2"/>
      <c r="X20" s="2"/>
      <c r="Y20" s="2"/>
      <c r="Z20" s="2"/>
    </row>
    <row r="21" spans="1:26" ht="19.5" customHeight="1">
      <c r="A21" s="33">
        <v>10</v>
      </c>
      <c r="B21" s="34" t="str">
        <f>'[1]11'!B18</f>
        <v>Sooko</v>
      </c>
      <c r="C21" s="34" t="str">
        <f>'[1]11'!C18</f>
        <v>Sooko</v>
      </c>
      <c r="D21" s="35">
        <v>0</v>
      </c>
      <c r="E21" s="35">
        <v>0</v>
      </c>
      <c r="F21" s="36">
        <f t="shared" si="1"/>
        <v>0</v>
      </c>
      <c r="G21" s="35">
        <v>0</v>
      </c>
      <c r="H21" s="35">
        <v>0</v>
      </c>
      <c r="I21" s="35">
        <v>0</v>
      </c>
      <c r="J21" s="36">
        <f t="shared" si="2"/>
        <v>0</v>
      </c>
      <c r="K21" s="35">
        <v>0</v>
      </c>
      <c r="L21" s="35">
        <v>0</v>
      </c>
      <c r="M21" s="35">
        <v>0</v>
      </c>
      <c r="N21" s="36">
        <f t="shared" si="3"/>
        <v>0</v>
      </c>
      <c r="O21" s="35">
        <v>0</v>
      </c>
      <c r="P21" s="35">
        <v>0</v>
      </c>
      <c r="Q21" s="36">
        <f t="shared" si="4"/>
        <v>0</v>
      </c>
      <c r="R21" s="35">
        <v>0</v>
      </c>
      <c r="S21" s="35">
        <v>0</v>
      </c>
      <c r="T21" s="36">
        <f t="shared" si="5"/>
        <v>0</v>
      </c>
      <c r="U21" s="37"/>
      <c r="V21" s="2"/>
      <c r="W21" s="2"/>
      <c r="X21" s="2"/>
      <c r="Y21" s="2"/>
      <c r="Z21" s="2"/>
    </row>
    <row r="22" spans="1:26" ht="19.5" customHeight="1">
      <c r="A22" s="33">
        <v>11</v>
      </c>
      <c r="B22" s="34" t="str">
        <f>'[1]11'!B19</f>
        <v>Pudak</v>
      </c>
      <c r="C22" s="34" t="str">
        <f>'[1]11'!C19</f>
        <v>Pudak</v>
      </c>
      <c r="D22" s="35">
        <v>0</v>
      </c>
      <c r="E22" s="35">
        <v>0</v>
      </c>
      <c r="F22" s="36">
        <f t="shared" si="1"/>
        <v>0</v>
      </c>
      <c r="G22" s="35">
        <v>0</v>
      </c>
      <c r="H22" s="35">
        <v>0</v>
      </c>
      <c r="I22" s="35">
        <v>0</v>
      </c>
      <c r="J22" s="36">
        <f t="shared" si="2"/>
        <v>0</v>
      </c>
      <c r="K22" s="35">
        <v>0</v>
      </c>
      <c r="L22" s="35">
        <v>0</v>
      </c>
      <c r="M22" s="35">
        <v>0</v>
      </c>
      <c r="N22" s="36">
        <f t="shared" si="3"/>
        <v>0</v>
      </c>
      <c r="O22" s="35">
        <v>0</v>
      </c>
      <c r="P22" s="35">
        <v>0</v>
      </c>
      <c r="Q22" s="36">
        <f t="shared" si="4"/>
        <v>0</v>
      </c>
      <c r="R22" s="35">
        <v>0</v>
      </c>
      <c r="S22" s="35">
        <v>0</v>
      </c>
      <c r="T22" s="36">
        <f t="shared" si="5"/>
        <v>0</v>
      </c>
      <c r="U22" s="37"/>
      <c r="V22" s="2"/>
      <c r="W22" s="2"/>
      <c r="X22" s="2"/>
      <c r="Y22" s="2"/>
      <c r="Z22" s="2"/>
    </row>
    <row r="23" spans="1:26" ht="19.5" customHeight="1">
      <c r="A23" s="33">
        <v>12</v>
      </c>
      <c r="B23" s="34" t="str">
        <f>'[1]11'!B20</f>
        <v>Pulung</v>
      </c>
      <c r="C23" s="34" t="str">
        <f>'[1]11'!C20</f>
        <v>Pulung</v>
      </c>
      <c r="D23" s="35">
        <v>0</v>
      </c>
      <c r="E23" s="35">
        <v>0</v>
      </c>
      <c r="F23" s="36">
        <f t="shared" si="1"/>
        <v>0</v>
      </c>
      <c r="G23" s="35">
        <v>0</v>
      </c>
      <c r="H23" s="35">
        <v>0</v>
      </c>
      <c r="I23" s="35">
        <v>0</v>
      </c>
      <c r="J23" s="36">
        <f t="shared" si="2"/>
        <v>0</v>
      </c>
      <c r="K23" s="35">
        <v>0</v>
      </c>
      <c r="L23" s="35">
        <v>0</v>
      </c>
      <c r="M23" s="35">
        <v>0</v>
      </c>
      <c r="N23" s="36">
        <f t="shared" si="3"/>
        <v>0</v>
      </c>
      <c r="O23" s="35">
        <v>0</v>
      </c>
      <c r="P23" s="35">
        <v>0</v>
      </c>
      <c r="Q23" s="36">
        <f t="shared" si="4"/>
        <v>0</v>
      </c>
      <c r="R23" s="35">
        <v>0</v>
      </c>
      <c r="S23" s="35">
        <v>0</v>
      </c>
      <c r="T23" s="36">
        <f t="shared" si="5"/>
        <v>0</v>
      </c>
      <c r="U23" s="37"/>
      <c r="V23" s="2"/>
      <c r="W23" s="2"/>
      <c r="X23" s="2"/>
      <c r="Y23" s="2"/>
      <c r="Z23" s="2"/>
    </row>
    <row r="24" spans="1:26" ht="19.5" customHeight="1">
      <c r="A24" s="33">
        <v>13</v>
      </c>
      <c r="B24" s="34">
        <f>'[1]11'!B21</f>
        <v>0</v>
      </c>
      <c r="C24" s="34" t="str">
        <f>'[1]11'!C21</f>
        <v>Kesugihan</v>
      </c>
      <c r="D24" s="35">
        <v>0</v>
      </c>
      <c r="E24" s="35">
        <v>0</v>
      </c>
      <c r="F24" s="36">
        <f t="shared" si="1"/>
        <v>0</v>
      </c>
      <c r="G24" s="35">
        <v>0</v>
      </c>
      <c r="H24" s="35">
        <v>0</v>
      </c>
      <c r="I24" s="35">
        <v>0</v>
      </c>
      <c r="J24" s="36">
        <f t="shared" si="2"/>
        <v>0</v>
      </c>
      <c r="K24" s="35">
        <v>0</v>
      </c>
      <c r="L24" s="35">
        <v>0</v>
      </c>
      <c r="M24" s="35">
        <v>0</v>
      </c>
      <c r="N24" s="36">
        <f t="shared" si="3"/>
        <v>0</v>
      </c>
      <c r="O24" s="35">
        <v>0</v>
      </c>
      <c r="P24" s="35">
        <v>0</v>
      </c>
      <c r="Q24" s="36">
        <f t="shared" si="4"/>
        <v>0</v>
      </c>
      <c r="R24" s="35">
        <v>1</v>
      </c>
      <c r="S24" s="35">
        <v>0</v>
      </c>
      <c r="T24" s="36">
        <f t="shared" si="5"/>
        <v>1</v>
      </c>
      <c r="U24" s="37"/>
      <c r="V24" s="2"/>
      <c r="W24" s="2"/>
      <c r="X24" s="2"/>
      <c r="Y24" s="2"/>
      <c r="Z24" s="2"/>
    </row>
    <row r="25" spans="1:26" ht="19.5" customHeight="1">
      <c r="A25" s="33">
        <v>14</v>
      </c>
      <c r="B25" s="34" t="str">
        <f>'[1]11'!B22</f>
        <v>Mlarak</v>
      </c>
      <c r="C25" s="34" t="str">
        <f>'[1]11'!C22</f>
        <v>Mlarak</v>
      </c>
      <c r="D25" s="35">
        <v>0</v>
      </c>
      <c r="E25" s="35">
        <v>0</v>
      </c>
      <c r="F25" s="36">
        <f t="shared" si="1"/>
        <v>0</v>
      </c>
      <c r="G25" s="35">
        <v>0</v>
      </c>
      <c r="H25" s="35">
        <v>0</v>
      </c>
      <c r="I25" s="35">
        <v>0</v>
      </c>
      <c r="J25" s="36">
        <f t="shared" si="2"/>
        <v>0</v>
      </c>
      <c r="K25" s="35">
        <v>0</v>
      </c>
      <c r="L25" s="35">
        <v>0</v>
      </c>
      <c r="M25" s="35">
        <v>0</v>
      </c>
      <c r="N25" s="36">
        <f t="shared" si="3"/>
        <v>0</v>
      </c>
      <c r="O25" s="35">
        <v>0</v>
      </c>
      <c r="P25" s="35">
        <v>0</v>
      </c>
      <c r="Q25" s="36">
        <f t="shared" si="4"/>
        <v>0</v>
      </c>
      <c r="R25" s="35">
        <v>0</v>
      </c>
      <c r="S25" s="35">
        <v>0</v>
      </c>
      <c r="T25" s="36">
        <f t="shared" si="5"/>
        <v>0</v>
      </c>
      <c r="U25" s="37"/>
      <c r="V25" s="2"/>
      <c r="W25" s="2"/>
      <c r="X25" s="2"/>
      <c r="Y25" s="2"/>
      <c r="Z25" s="2"/>
    </row>
    <row r="26" spans="1:26" ht="19.5" customHeight="1">
      <c r="A26" s="33">
        <v>15</v>
      </c>
      <c r="B26" s="34" t="str">
        <f>'[1]11'!B23</f>
        <v>Siman</v>
      </c>
      <c r="C26" s="34" t="str">
        <f>'[1]11'!C23</f>
        <v>Siman</v>
      </c>
      <c r="D26" s="35">
        <v>0</v>
      </c>
      <c r="E26" s="35">
        <v>0</v>
      </c>
      <c r="F26" s="36">
        <f t="shared" si="1"/>
        <v>0</v>
      </c>
      <c r="G26" s="35">
        <v>0</v>
      </c>
      <c r="H26" s="35">
        <v>0</v>
      </c>
      <c r="I26" s="35">
        <v>0</v>
      </c>
      <c r="J26" s="36">
        <f t="shared" si="2"/>
        <v>0</v>
      </c>
      <c r="K26" s="35">
        <v>0</v>
      </c>
      <c r="L26" s="35">
        <v>0</v>
      </c>
      <c r="M26" s="35">
        <v>0</v>
      </c>
      <c r="N26" s="36">
        <f t="shared" si="3"/>
        <v>0</v>
      </c>
      <c r="O26" s="35">
        <v>0</v>
      </c>
      <c r="P26" s="35">
        <v>0</v>
      </c>
      <c r="Q26" s="36">
        <f t="shared" si="4"/>
        <v>0</v>
      </c>
      <c r="R26" s="35">
        <v>1</v>
      </c>
      <c r="S26" s="35">
        <v>0</v>
      </c>
      <c r="T26" s="36">
        <f t="shared" si="5"/>
        <v>1</v>
      </c>
      <c r="U26" s="37"/>
      <c r="V26" s="2"/>
      <c r="W26" s="2"/>
      <c r="X26" s="2"/>
      <c r="Y26" s="2"/>
      <c r="Z26" s="2"/>
    </row>
    <row r="27" spans="1:26" ht="19.5" customHeight="1">
      <c r="A27" s="33">
        <v>16</v>
      </c>
      <c r="B27" s="34">
        <f>'[1]11'!B24</f>
        <v>0</v>
      </c>
      <c r="C27" s="34" t="str">
        <f>'[1]11'!C24</f>
        <v>Ronowijayan</v>
      </c>
      <c r="D27" s="35">
        <v>0</v>
      </c>
      <c r="E27" s="35">
        <v>0</v>
      </c>
      <c r="F27" s="36">
        <f t="shared" si="1"/>
        <v>0</v>
      </c>
      <c r="G27" s="35">
        <v>0</v>
      </c>
      <c r="H27" s="35">
        <v>0</v>
      </c>
      <c r="I27" s="35">
        <v>0</v>
      </c>
      <c r="J27" s="36">
        <f t="shared" si="2"/>
        <v>0</v>
      </c>
      <c r="K27" s="35">
        <v>0</v>
      </c>
      <c r="L27" s="35">
        <v>0</v>
      </c>
      <c r="M27" s="35">
        <v>0</v>
      </c>
      <c r="N27" s="36">
        <f t="shared" si="3"/>
        <v>0</v>
      </c>
      <c r="O27" s="35">
        <v>0</v>
      </c>
      <c r="P27" s="35">
        <v>0</v>
      </c>
      <c r="Q27" s="36">
        <f t="shared" si="4"/>
        <v>0</v>
      </c>
      <c r="R27" s="35">
        <v>8</v>
      </c>
      <c r="S27" s="35">
        <v>3</v>
      </c>
      <c r="T27" s="36">
        <f t="shared" si="5"/>
        <v>11</v>
      </c>
      <c r="U27" s="37"/>
      <c r="V27" s="2"/>
      <c r="W27" s="2"/>
      <c r="X27" s="2"/>
      <c r="Y27" s="2"/>
      <c r="Z27" s="2"/>
    </row>
    <row r="28" spans="1:26" ht="19.5" customHeight="1">
      <c r="A28" s="33">
        <v>17</v>
      </c>
      <c r="B28" s="34" t="str">
        <f>'[1]11'!B25</f>
        <v>Jetis</v>
      </c>
      <c r="C28" s="34" t="str">
        <f>'[1]11'!C25</f>
        <v>Jetis</v>
      </c>
      <c r="D28" s="35">
        <v>0</v>
      </c>
      <c r="E28" s="35">
        <v>0</v>
      </c>
      <c r="F28" s="36">
        <f t="shared" si="1"/>
        <v>0</v>
      </c>
      <c r="G28" s="35">
        <v>0</v>
      </c>
      <c r="H28" s="35">
        <v>0</v>
      </c>
      <c r="I28" s="35">
        <v>0</v>
      </c>
      <c r="J28" s="36">
        <f t="shared" si="2"/>
        <v>0</v>
      </c>
      <c r="K28" s="35">
        <v>0</v>
      </c>
      <c r="L28" s="35">
        <v>0</v>
      </c>
      <c r="M28" s="35">
        <v>0</v>
      </c>
      <c r="N28" s="36">
        <f t="shared" si="3"/>
        <v>0</v>
      </c>
      <c r="O28" s="35">
        <v>0</v>
      </c>
      <c r="P28" s="35">
        <v>0</v>
      </c>
      <c r="Q28" s="36">
        <f t="shared" si="4"/>
        <v>0</v>
      </c>
      <c r="R28" s="35">
        <v>1</v>
      </c>
      <c r="S28" s="35">
        <v>4</v>
      </c>
      <c r="T28" s="36">
        <f t="shared" si="5"/>
        <v>5</v>
      </c>
      <c r="U28" s="37"/>
      <c r="V28" s="2"/>
      <c r="W28" s="2"/>
      <c r="X28" s="2"/>
      <c r="Y28" s="2"/>
      <c r="Z28" s="2"/>
    </row>
    <row r="29" spans="1:26" ht="19.5" customHeight="1">
      <c r="A29" s="33">
        <v>18</v>
      </c>
      <c r="B29" s="34" t="str">
        <f>'[1]11'!B26</f>
        <v>Balong</v>
      </c>
      <c r="C29" s="34" t="str">
        <f>'[1]11'!C26</f>
        <v>Balong</v>
      </c>
      <c r="D29" s="35">
        <v>0</v>
      </c>
      <c r="E29" s="35">
        <v>0</v>
      </c>
      <c r="F29" s="36">
        <f t="shared" si="1"/>
        <v>0</v>
      </c>
      <c r="G29" s="35">
        <v>0</v>
      </c>
      <c r="H29" s="35">
        <v>0</v>
      </c>
      <c r="I29" s="35">
        <v>0</v>
      </c>
      <c r="J29" s="36">
        <f t="shared" si="2"/>
        <v>0</v>
      </c>
      <c r="K29" s="35">
        <v>0</v>
      </c>
      <c r="L29" s="35">
        <v>0</v>
      </c>
      <c r="M29" s="35">
        <v>0</v>
      </c>
      <c r="N29" s="36">
        <f t="shared" si="3"/>
        <v>0</v>
      </c>
      <c r="O29" s="35">
        <v>0</v>
      </c>
      <c r="P29" s="35">
        <v>0</v>
      </c>
      <c r="Q29" s="36">
        <f t="shared" si="4"/>
        <v>0</v>
      </c>
      <c r="R29" s="35">
        <v>2</v>
      </c>
      <c r="S29" s="35">
        <v>4</v>
      </c>
      <c r="T29" s="36">
        <f t="shared" si="5"/>
        <v>6</v>
      </c>
      <c r="U29" s="37"/>
      <c r="V29" s="2"/>
      <c r="W29" s="2"/>
      <c r="X29" s="2"/>
      <c r="Y29" s="2"/>
      <c r="Z29" s="2"/>
    </row>
    <row r="30" spans="1:26" ht="19.5" customHeight="1">
      <c r="A30" s="33">
        <v>19</v>
      </c>
      <c r="B30" s="34" t="str">
        <f>'[1]11'!B27</f>
        <v>Kauman</v>
      </c>
      <c r="C30" s="34" t="str">
        <f>'[1]11'!C27</f>
        <v>Kauman</v>
      </c>
      <c r="D30" s="35">
        <v>0</v>
      </c>
      <c r="E30" s="35">
        <v>0</v>
      </c>
      <c r="F30" s="36">
        <f t="shared" si="1"/>
        <v>0</v>
      </c>
      <c r="G30" s="35">
        <v>0</v>
      </c>
      <c r="H30" s="35">
        <v>0</v>
      </c>
      <c r="I30" s="35">
        <v>0</v>
      </c>
      <c r="J30" s="36">
        <f t="shared" si="2"/>
        <v>0</v>
      </c>
      <c r="K30" s="35">
        <v>0</v>
      </c>
      <c r="L30" s="35">
        <v>0</v>
      </c>
      <c r="M30" s="35">
        <v>0</v>
      </c>
      <c r="N30" s="36">
        <f t="shared" si="3"/>
        <v>0</v>
      </c>
      <c r="O30" s="35">
        <v>0</v>
      </c>
      <c r="P30" s="35">
        <v>0</v>
      </c>
      <c r="Q30" s="36">
        <f t="shared" si="4"/>
        <v>0</v>
      </c>
      <c r="R30" s="35">
        <v>1</v>
      </c>
      <c r="S30" s="35">
        <v>6</v>
      </c>
      <c r="T30" s="36">
        <f t="shared" si="5"/>
        <v>7</v>
      </c>
      <c r="U30" s="37"/>
      <c r="V30" s="2"/>
      <c r="W30" s="2"/>
      <c r="X30" s="2"/>
      <c r="Y30" s="2"/>
      <c r="Z30" s="2"/>
    </row>
    <row r="31" spans="1:26" ht="19.5" customHeight="1">
      <c r="A31" s="33">
        <v>20</v>
      </c>
      <c r="B31" s="34">
        <f>'[1]11'!B28</f>
        <v>0</v>
      </c>
      <c r="C31" s="34" t="str">
        <f>'[1]11'!C28</f>
        <v>Ngrandu</v>
      </c>
      <c r="D31" s="35">
        <v>0</v>
      </c>
      <c r="E31" s="35">
        <v>0</v>
      </c>
      <c r="F31" s="36">
        <f t="shared" si="1"/>
        <v>0</v>
      </c>
      <c r="G31" s="35">
        <v>0</v>
      </c>
      <c r="H31" s="35">
        <v>0</v>
      </c>
      <c r="I31" s="35">
        <v>0</v>
      </c>
      <c r="J31" s="36">
        <f t="shared" si="2"/>
        <v>0</v>
      </c>
      <c r="K31" s="35">
        <v>0</v>
      </c>
      <c r="L31" s="35">
        <v>0</v>
      </c>
      <c r="M31" s="35">
        <v>0</v>
      </c>
      <c r="N31" s="36">
        <f t="shared" si="3"/>
        <v>0</v>
      </c>
      <c r="O31" s="35">
        <v>0</v>
      </c>
      <c r="P31" s="35">
        <v>0</v>
      </c>
      <c r="Q31" s="36">
        <f t="shared" si="4"/>
        <v>0</v>
      </c>
      <c r="R31" s="35">
        <v>2</v>
      </c>
      <c r="S31" s="35">
        <v>3</v>
      </c>
      <c r="T31" s="36">
        <f t="shared" si="5"/>
        <v>5</v>
      </c>
      <c r="U31" s="37"/>
      <c r="V31" s="2"/>
      <c r="W31" s="2"/>
      <c r="X31" s="2"/>
      <c r="Y31" s="2"/>
      <c r="Z31" s="2"/>
    </row>
    <row r="32" spans="1:26" ht="19.5" customHeight="1">
      <c r="A32" s="33">
        <v>21</v>
      </c>
      <c r="B32" s="34" t="str">
        <f>'[1]11'!B29</f>
        <v>Jambon</v>
      </c>
      <c r="C32" s="34" t="str">
        <f>'[1]11'!C29</f>
        <v>Jambon</v>
      </c>
      <c r="D32" s="35">
        <v>0</v>
      </c>
      <c r="E32" s="35">
        <v>0</v>
      </c>
      <c r="F32" s="36">
        <f t="shared" si="1"/>
        <v>0</v>
      </c>
      <c r="G32" s="35">
        <v>0</v>
      </c>
      <c r="H32" s="35">
        <v>0</v>
      </c>
      <c r="I32" s="35">
        <v>0</v>
      </c>
      <c r="J32" s="36">
        <f t="shared" si="2"/>
        <v>0</v>
      </c>
      <c r="K32" s="35">
        <v>0</v>
      </c>
      <c r="L32" s="35">
        <v>0</v>
      </c>
      <c r="M32" s="35">
        <v>0</v>
      </c>
      <c r="N32" s="36">
        <f t="shared" si="3"/>
        <v>0</v>
      </c>
      <c r="O32" s="35">
        <v>0</v>
      </c>
      <c r="P32" s="35">
        <v>0</v>
      </c>
      <c r="Q32" s="36">
        <f t="shared" si="4"/>
        <v>0</v>
      </c>
      <c r="R32" s="35">
        <v>2</v>
      </c>
      <c r="S32" s="35">
        <v>3</v>
      </c>
      <c r="T32" s="36">
        <f t="shared" si="5"/>
        <v>5</v>
      </c>
      <c r="U32" s="37"/>
      <c r="V32" s="2"/>
      <c r="W32" s="2"/>
      <c r="X32" s="2"/>
      <c r="Y32" s="2"/>
      <c r="Z32" s="2"/>
    </row>
    <row r="33" spans="1:26" ht="19.5" customHeight="1">
      <c r="A33" s="33">
        <v>22</v>
      </c>
      <c r="B33" s="34" t="str">
        <f>'[1]11'!B30</f>
        <v>Badegan</v>
      </c>
      <c r="C33" s="34" t="str">
        <f>'[1]11'!C30</f>
        <v>Badegan</v>
      </c>
      <c r="D33" s="35">
        <v>0</v>
      </c>
      <c r="E33" s="35">
        <v>0</v>
      </c>
      <c r="F33" s="36">
        <f t="shared" si="1"/>
        <v>0</v>
      </c>
      <c r="G33" s="35">
        <v>0</v>
      </c>
      <c r="H33" s="35">
        <v>0</v>
      </c>
      <c r="I33" s="35">
        <v>0</v>
      </c>
      <c r="J33" s="36">
        <f t="shared" si="2"/>
        <v>0</v>
      </c>
      <c r="K33" s="35">
        <v>0</v>
      </c>
      <c r="L33" s="35">
        <v>0</v>
      </c>
      <c r="M33" s="35">
        <v>0</v>
      </c>
      <c r="N33" s="36">
        <f t="shared" si="3"/>
        <v>0</v>
      </c>
      <c r="O33" s="35">
        <v>0</v>
      </c>
      <c r="P33" s="35">
        <v>0</v>
      </c>
      <c r="Q33" s="36">
        <f t="shared" si="4"/>
        <v>0</v>
      </c>
      <c r="R33" s="35">
        <v>0</v>
      </c>
      <c r="S33" s="35">
        <v>0</v>
      </c>
      <c r="T33" s="36">
        <f t="shared" si="5"/>
        <v>0</v>
      </c>
      <c r="U33" s="37"/>
      <c r="V33" s="2"/>
      <c r="W33" s="2"/>
      <c r="X33" s="2"/>
      <c r="Y33" s="2"/>
      <c r="Z33" s="2"/>
    </row>
    <row r="34" spans="1:26" ht="19.5" customHeight="1">
      <c r="A34" s="33">
        <v>23</v>
      </c>
      <c r="B34" s="34" t="str">
        <f>'[1]11'!B31</f>
        <v>Sampung</v>
      </c>
      <c r="C34" s="34" t="str">
        <f>'[1]11'!C31</f>
        <v>Sampung</v>
      </c>
      <c r="D34" s="35">
        <v>0</v>
      </c>
      <c r="E34" s="35">
        <v>0</v>
      </c>
      <c r="F34" s="36">
        <f t="shared" si="1"/>
        <v>0</v>
      </c>
      <c r="G34" s="35">
        <v>0</v>
      </c>
      <c r="H34" s="35">
        <v>0</v>
      </c>
      <c r="I34" s="35">
        <v>0</v>
      </c>
      <c r="J34" s="36">
        <f t="shared" si="2"/>
        <v>0</v>
      </c>
      <c r="K34" s="35">
        <v>0</v>
      </c>
      <c r="L34" s="35">
        <v>0</v>
      </c>
      <c r="M34" s="35">
        <v>0</v>
      </c>
      <c r="N34" s="36">
        <f t="shared" si="3"/>
        <v>0</v>
      </c>
      <c r="O34" s="35">
        <v>0</v>
      </c>
      <c r="P34" s="35">
        <v>0</v>
      </c>
      <c r="Q34" s="36">
        <f t="shared" si="4"/>
        <v>0</v>
      </c>
      <c r="R34" s="35">
        <v>0</v>
      </c>
      <c r="S34" s="35">
        <v>4</v>
      </c>
      <c r="T34" s="36">
        <f t="shared" si="5"/>
        <v>4</v>
      </c>
      <c r="U34" s="37"/>
      <c r="V34" s="2"/>
      <c r="W34" s="2"/>
      <c r="X34" s="2"/>
      <c r="Y34" s="2"/>
      <c r="Z34" s="2"/>
    </row>
    <row r="35" spans="1:26" ht="19.5" customHeight="1">
      <c r="A35" s="33">
        <v>24</v>
      </c>
      <c r="B35" s="34">
        <f>'[1]11'!B32</f>
        <v>0</v>
      </c>
      <c r="C35" s="34" t="str">
        <f>'[1]11'!C32</f>
        <v>Kunti</v>
      </c>
      <c r="D35" s="35">
        <v>0</v>
      </c>
      <c r="E35" s="35">
        <v>0</v>
      </c>
      <c r="F35" s="36">
        <f t="shared" si="1"/>
        <v>0</v>
      </c>
      <c r="G35" s="35">
        <v>0</v>
      </c>
      <c r="H35" s="35">
        <v>0</v>
      </c>
      <c r="I35" s="35">
        <v>0</v>
      </c>
      <c r="J35" s="36">
        <f t="shared" si="2"/>
        <v>0</v>
      </c>
      <c r="K35" s="35">
        <v>0</v>
      </c>
      <c r="L35" s="35">
        <v>0</v>
      </c>
      <c r="M35" s="35">
        <v>0</v>
      </c>
      <c r="N35" s="36">
        <f t="shared" si="3"/>
        <v>0</v>
      </c>
      <c r="O35" s="35">
        <v>0</v>
      </c>
      <c r="P35" s="35">
        <v>0</v>
      </c>
      <c r="Q35" s="36">
        <f t="shared" si="4"/>
        <v>0</v>
      </c>
      <c r="R35" s="35">
        <v>0</v>
      </c>
      <c r="S35" s="35">
        <v>0</v>
      </c>
      <c r="T35" s="36">
        <f t="shared" si="5"/>
        <v>0</v>
      </c>
      <c r="U35" s="37"/>
      <c r="V35" s="2"/>
      <c r="W35" s="2"/>
      <c r="X35" s="2"/>
      <c r="Y35" s="2"/>
      <c r="Z35" s="2"/>
    </row>
    <row r="36" spans="1:26" ht="19.5" customHeight="1">
      <c r="A36" s="33">
        <v>25</v>
      </c>
      <c r="B36" s="34" t="str">
        <f>'[1]11'!B33</f>
        <v>Sukorejo</v>
      </c>
      <c r="C36" s="34" t="str">
        <f>'[1]11'!C33</f>
        <v>Sukorejo</v>
      </c>
      <c r="D36" s="35">
        <v>0</v>
      </c>
      <c r="E36" s="35">
        <v>0</v>
      </c>
      <c r="F36" s="36">
        <f t="shared" si="1"/>
        <v>0</v>
      </c>
      <c r="G36" s="35">
        <v>0</v>
      </c>
      <c r="H36" s="35">
        <v>0</v>
      </c>
      <c r="I36" s="35">
        <v>0</v>
      </c>
      <c r="J36" s="36">
        <f t="shared" si="2"/>
        <v>0</v>
      </c>
      <c r="K36" s="35">
        <v>0</v>
      </c>
      <c r="L36" s="35">
        <v>0</v>
      </c>
      <c r="M36" s="35">
        <v>0</v>
      </c>
      <c r="N36" s="36">
        <f t="shared" si="3"/>
        <v>0</v>
      </c>
      <c r="O36" s="35">
        <v>0</v>
      </c>
      <c r="P36" s="35">
        <v>0</v>
      </c>
      <c r="Q36" s="36">
        <f t="shared" si="4"/>
        <v>0</v>
      </c>
      <c r="R36" s="35">
        <v>0</v>
      </c>
      <c r="S36" s="35">
        <v>0</v>
      </c>
      <c r="T36" s="36">
        <f t="shared" si="5"/>
        <v>0</v>
      </c>
      <c r="U36" s="37"/>
      <c r="V36" s="2"/>
      <c r="W36" s="2"/>
      <c r="X36" s="2"/>
      <c r="Y36" s="2"/>
      <c r="Z36" s="2"/>
    </row>
    <row r="37" spans="1:26" ht="19.5" customHeight="1">
      <c r="A37" s="33">
        <v>26</v>
      </c>
      <c r="B37" s="34" t="str">
        <f>'[1]11'!B34</f>
        <v>Ponorogo</v>
      </c>
      <c r="C37" s="34" t="str">
        <f>'[1]11'!C34</f>
        <v>Po. Utara</v>
      </c>
      <c r="D37" s="35">
        <v>0</v>
      </c>
      <c r="E37" s="35">
        <v>0</v>
      </c>
      <c r="F37" s="36">
        <f t="shared" si="1"/>
        <v>0</v>
      </c>
      <c r="G37" s="35">
        <v>0</v>
      </c>
      <c r="H37" s="35">
        <v>0</v>
      </c>
      <c r="I37" s="35">
        <v>0</v>
      </c>
      <c r="J37" s="36">
        <f t="shared" si="2"/>
        <v>0</v>
      </c>
      <c r="K37" s="35">
        <v>0</v>
      </c>
      <c r="L37" s="35">
        <v>0</v>
      </c>
      <c r="M37" s="35">
        <v>0</v>
      </c>
      <c r="N37" s="36">
        <f t="shared" si="3"/>
        <v>0</v>
      </c>
      <c r="O37" s="35">
        <v>0</v>
      </c>
      <c r="P37" s="38">
        <v>0</v>
      </c>
      <c r="Q37" s="36">
        <f t="shared" si="4"/>
        <v>0</v>
      </c>
      <c r="R37" s="35">
        <v>1</v>
      </c>
      <c r="S37" s="35">
        <v>0</v>
      </c>
      <c r="T37" s="36">
        <f t="shared" si="5"/>
        <v>1</v>
      </c>
      <c r="U37" s="37"/>
      <c r="V37" s="2"/>
      <c r="W37" s="2"/>
      <c r="X37" s="2"/>
      <c r="Y37" s="2"/>
      <c r="Z37" s="2"/>
    </row>
    <row r="38" spans="1:26" ht="19.5" customHeight="1">
      <c r="A38" s="33">
        <v>27</v>
      </c>
      <c r="B38" s="34">
        <f>'[1]11'!B35</f>
        <v>0</v>
      </c>
      <c r="C38" s="34" t="str">
        <f>'[1]11'!C35</f>
        <v>Po. Selatan</v>
      </c>
      <c r="D38" s="35">
        <v>0</v>
      </c>
      <c r="E38" s="35">
        <v>0</v>
      </c>
      <c r="F38" s="36">
        <f t="shared" si="1"/>
        <v>0</v>
      </c>
      <c r="G38" s="35">
        <v>0</v>
      </c>
      <c r="H38" s="35">
        <v>0</v>
      </c>
      <c r="I38" s="35">
        <v>0</v>
      </c>
      <c r="J38" s="36">
        <f t="shared" si="2"/>
        <v>0</v>
      </c>
      <c r="K38" s="35">
        <v>0</v>
      </c>
      <c r="L38" s="35">
        <v>0</v>
      </c>
      <c r="M38" s="35">
        <v>0</v>
      </c>
      <c r="N38" s="36">
        <f t="shared" si="3"/>
        <v>0</v>
      </c>
      <c r="O38" s="35">
        <v>0</v>
      </c>
      <c r="P38" s="35">
        <v>0</v>
      </c>
      <c r="Q38" s="36">
        <f t="shared" si="4"/>
        <v>0</v>
      </c>
      <c r="R38" s="35">
        <v>0</v>
      </c>
      <c r="S38" s="35">
        <v>2</v>
      </c>
      <c r="T38" s="36">
        <f t="shared" si="5"/>
        <v>2</v>
      </c>
      <c r="U38" s="37"/>
      <c r="V38" s="2"/>
      <c r="W38" s="2"/>
      <c r="X38" s="2"/>
      <c r="Y38" s="2"/>
      <c r="Z38" s="2"/>
    </row>
    <row r="39" spans="1:26" ht="19.5" customHeight="1">
      <c r="A39" s="33">
        <v>28</v>
      </c>
      <c r="B39" s="34" t="str">
        <f>'[1]11'!B36</f>
        <v>Babadan</v>
      </c>
      <c r="C39" s="34" t="str">
        <f>'[1]11'!C36</f>
        <v>Babadan</v>
      </c>
      <c r="D39" s="35">
        <v>0</v>
      </c>
      <c r="E39" s="35">
        <v>0</v>
      </c>
      <c r="F39" s="36">
        <f t="shared" si="1"/>
        <v>0</v>
      </c>
      <c r="G39" s="35">
        <v>0</v>
      </c>
      <c r="H39" s="35">
        <v>0</v>
      </c>
      <c r="I39" s="35">
        <v>0</v>
      </c>
      <c r="J39" s="36">
        <f t="shared" si="2"/>
        <v>0</v>
      </c>
      <c r="K39" s="35">
        <v>0</v>
      </c>
      <c r="L39" s="35">
        <v>0</v>
      </c>
      <c r="M39" s="35">
        <v>0</v>
      </c>
      <c r="N39" s="36">
        <f t="shared" si="3"/>
        <v>0</v>
      </c>
      <c r="O39" s="35">
        <v>0</v>
      </c>
      <c r="P39" s="35">
        <v>0</v>
      </c>
      <c r="Q39" s="36">
        <f t="shared" si="4"/>
        <v>0</v>
      </c>
      <c r="R39" s="35">
        <v>1</v>
      </c>
      <c r="S39" s="35">
        <v>4</v>
      </c>
      <c r="T39" s="36">
        <f t="shared" si="5"/>
        <v>5</v>
      </c>
      <c r="U39" s="37"/>
      <c r="V39" s="2"/>
      <c r="W39" s="2"/>
      <c r="X39" s="2"/>
      <c r="Y39" s="2"/>
      <c r="Z39" s="2"/>
    </row>
    <row r="40" spans="1:26" ht="19.5" customHeight="1">
      <c r="A40" s="33">
        <v>29</v>
      </c>
      <c r="B40" s="34">
        <f>'[1]11'!B37</f>
        <v>0</v>
      </c>
      <c r="C40" s="34" t="str">
        <f>'[1]11'!C37</f>
        <v>Sukosari</v>
      </c>
      <c r="D40" s="35">
        <v>0</v>
      </c>
      <c r="E40" s="35">
        <v>0</v>
      </c>
      <c r="F40" s="36">
        <f t="shared" si="1"/>
        <v>0</v>
      </c>
      <c r="G40" s="35">
        <v>0</v>
      </c>
      <c r="H40" s="35">
        <v>0</v>
      </c>
      <c r="I40" s="35">
        <v>0</v>
      </c>
      <c r="J40" s="36">
        <f t="shared" si="2"/>
        <v>0</v>
      </c>
      <c r="K40" s="35">
        <v>0</v>
      </c>
      <c r="L40" s="35">
        <v>0</v>
      </c>
      <c r="M40" s="35">
        <v>0</v>
      </c>
      <c r="N40" s="36">
        <f t="shared" si="3"/>
        <v>0</v>
      </c>
      <c r="O40" s="35">
        <v>0</v>
      </c>
      <c r="P40" s="35">
        <v>0</v>
      </c>
      <c r="Q40" s="36">
        <f t="shared" si="4"/>
        <v>0</v>
      </c>
      <c r="R40" s="35">
        <v>0</v>
      </c>
      <c r="S40" s="35">
        <v>0</v>
      </c>
      <c r="T40" s="36">
        <f t="shared" si="5"/>
        <v>0</v>
      </c>
      <c r="U40" s="37"/>
      <c r="V40" s="2"/>
      <c r="W40" s="2"/>
      <c r="X40" s="2"/>
      <c r="Y40" s="2"/>
      <c r="Z40" s="2"/>
    </row>
    <row r="41" spans="1:26" ht="19.5" customHeight="1">
      <c r="A41" s="33">
        <v>30</v>
      </c>
      <c r="B41" s="34" t="str">
        <f>'[1]11'!B38</f>
        <v>Jenangan</v>
      </c>
      <c r="C41" s="34" t="str">
        <f>'[1]11'!C38</f>
        <v>Jenangan</v>
      </c>
      <c r="D41" s="39">
        <v>0</v>
      </c>
      <c r="E41" s="35">
        <v>0</v>
      </c>
      <c r="F41" s="36">
        <f t="shared" si="1"/>
        <v>0</v>
      </c>
      <c r="G41" s="35">
        <v>0</v>
      </c>
      <c r="H41" s="35">
        <v>0</v>
      </c>
      <c r="I41" s="35">
        <v>0</v>
      </c>
      <c r="J41" s="36">
        <f t="shared" si="2"/>
        <v>0</v>
      </c>
      <c r="K41" s="35">
        <v>0</v>
      </c>
      <c r="L41" s="35">
        <v>0</v>
      </c>
      <c r="M41" s="35">
        <v>0</v>
      </c>
      <c r="N41" s="36">
        <f t="shared" si="3"/>
        <v>0</v>
      </c>
      <c r="O41" s="35">
        <v>0</v>
      </c>
      <c r="P41" s="35">
        <v>0</v>
      </c>
      <c r="Q41" s="36">
        <f t="shared" si="4"/>
        <v>0</v>
      </c>
      <c r="R41" s="35">
        <v>0</v>
      </c>
      <c r="S41" s="35">
        <v>1</v>
      </c>
      <c r="T41" s="36">
        <f t="shared" si="5"/>
        <v>1</v>
      </c>
      <c r="U41" s="37"/>
      <c r="V41" s="2"/>
      <c r="W41" s="2"/>
      <c r="X41" s="2"/>
      <c r="Y41" s="2"/>
      <c r="Z41" s="2"/>
    </row>
    <row r="42" spans="1:26" ht="19.5" customHeight="1">
      <c r="A42" s="33">
        <v>31</v>
      </c>
      <c r="B42" s="34">
        <f>'[1]11'!B39</f>
        <v>0</v>
      </c>
      <c r="C42" s="34" t="str">
        <f>'[1]11'!C39</f>
        <v>Setono</v>
      </c>
      <c r="D42" s="35">
        <v>0</v>
      </c>
      <c r="E42" s="35">
        <v>0</v>
      </c>
      <c r="F42" s="36">
        <f t="shared" si="1"/>
        <v>0</v>
      </c>
      <c r="G42" s="35">
        <v>0</v>
      </c>
      <c r="H42" s="35">
        <v>0</v>
      </c>
      <c r="I42" s="35">
        <v>0</v>
      </c>
      <c r="J42" s="36">
        <f t="shared" si="2"/>
        <v>0</v>
      </c>
      <c r="K42" s="35">
        <v>0</v>
      </c>
      <c r="L42" s="35">
        <v>0</v>
      </c>
      <c r="M42" s="35">
        <v>0</v>
      </c>
      <c r="N42" s="36">
        <f t="shared" si="3"/>
        <v>0</v>
      </c>
      <c r="O42" s="35">
        <v>0</v>
      </c>
      <c r="P42" s="35">
        <v>0</v>
      </c>
      <c r="Q42" s="36">
        <f t="shared" si="4"/>
        <v>0</v>
      </c>
      <c r="R42" s="35">
        <v>2</v>
      </c>
      <c r="S42" s="35">
        <v>4</v>
      </c>
      <c r="T42" s="36">
        <f t="shared" si="5"/>
        <v>6</v>
      </c>
      <c r="U42" s="37"/>
      <c r="V42" s="2"/>
      <c r="W42" s="2"/>
      <c r="X42" s="2"/>
      <c r="Y42" s="2"/>
      <c r="Z42" s="2"/>
    </row>
    <row r="43" spans="1:26" ht="19.5" customHeight="1">
      <c r="A43" s="33">
        <v>32</v>
      </c>
      <c r="B43" s="34" t="str">
        <f>'[1]11'!B40</f>
        <v>Ngebel</v>
      </c>
      <c r="C43" s="34" t="str">
        <f>'[1]11'!C40</f>
        <v>Ngebel</v>
      </c>
      <c r="D43" s="35">
        <v>0</v>
      </c>
      <c r="E43" s="35">
        <v>0</v>
      </c>
      <c r="F43" s="36">
        <f t="shared" si="1"/>
        <v>0</v>
      </c>
      <c r="G43" s="35">
        <v>0</v>
      </c>
      <c r="H43" s="35">
        <v>0</v>
      </c>
      <c r="I43" s="35">
        <v>0</v>
      </c>
      <c r="J43" s="36">
        <f t="shared" si="2"/>
        <v>0</v>
      </c>
      <c r="K43" s="35">
        <v>0</v>
      </c>
      <c r="L43" s="35">
        <v>0</v>
      </c>
      <c r="M43" s="35">
        <v>0</v>
      </c>
      <c r="N43" s="36">
        <f t="shared" si="3"/>
        <v>0</v>
      </c>
      <c r="O43" s="35">
        <v>0</v>
      </c>
      <c r="P43" s="35">
        <v>0</v>
      </c>
      <c r="Q43" s="36">
        <f t="shared" si="4"/>
        <v>0</v>
      </c>
      <c r="R43" s="35">
        <v>0</v>
      </c>
      <c r="S43" s="35">
        <v>0</v>
      </c>
      <c r="T43" s="36">
        <f t="shared" si="5"/>
        <v>0</v>
      </c>
      <c r="U43" s="37"/>
      <c r="V43" s="2"/>
      <c r="W43" s="2"/>
      <c r="X43" s="2"/>
      <c r="Y43" s="2"/>
      <c r="Z43" s="2"/>
    </row>
    <row r="44" spans="1:26" ht="21" customHeight="1">
      <c r="A44" s="40" t="s">
        <v>18</v>
      </c>
      <c r="B44" s="40"/>
      <c r="C44" s="40"/>
      <c r="D44" s="41">
        <f t="shared" ref="D44:T44" si="6">SUM(D12:D43)</f>
        <v>1</v>
      </c>
      <c r="E44" s="41">
        <f t="shared" si="6"/>
        <v>0</v>
      </c>
      <c r="F44" s="41">
        <f t="shared" si="6"/>
        <v>1</v>
      </c>
      <c r="G44" s="41">
        <f t="shared" si="6"/>
        <v>0</v>
      </c>
      <c r="H44" s="41">
        <f t="shared" si="6"/>
        <v>0</v>
      </c>
      <c r="I44" s="41">
        <f t="shared" si="6"/>
        <v>0</v>
      </c>
      <c r="J44" s="41">
        <f t="shared" si="6"/>
        <v>0</v>
      </c>
      <c r="K44" s="41">
        <f t="shared" si="6"/>
        <v>0</v>
      </c>
      <c r="L44" s="41">
        <f t="shared" si="6"/>
        <v>0</v>
      </c>
      <c r="M44" s="41">
        <f t="shared" si="6"/>
        <v>0</v>
      </c>
      <c r="N44" s="41">
        <f t="shared" si="6"/>
        <v>0</v>
      </c>
      <c r="O44" s="41">
        <f t="shared" si="6"/>
        <v>0</v>
      </c>
      <c r="P44" s="41">
        <f t="shared" si="6"/>
        <v>0</v>
      </c>
      <c r="Q44" s="41">
        <f t="shared" si="6"/>
        <v>0</v>
      </c>
      <c r="R44" s="41">
        <f t="shared" si="6"/>
        <v>41</v>
      </c>
      <c r="S44" s="41">
        <f t="shared" si="6"/>
        <v>60</v>
      </c>
      <c r="T44" s="41">
        <f t="shared" si="6"/>
        <v>101</v>
      </c>
      <c r="U44" s="37"/>
      <c r="V44" s="2"/>
      <c r="W44" s="2"/>
      <c r="X44" s="2"/>
      <c r="Y44" s="2"/>
      <c r="Z44" s="2"/>
    </row>
    <row r="45" spans="1:26" ht="24.75" customHeight="1" thickBot="1">
      <c r="A45" s="42" t="s">
        <v>19</v>
      </c>
      <c r="B45" s="43"/>
      <c r="C45" s="44"/>
      <c r="D45" s="45"/>
      <c r="E45" s="46"/>
      <c r="F45" s="47"/>
      <c r="G45" s="48">
        <f>G44/F44*100</f>
        <v>0</v>
      </c>
      <c r="H45" s="48"/>
      <c r="I45" s="48"/>
      <c r="J45" s="48"/>
      <c r="K45" s="48" t="e">
        <f>K44/J44*100</f>
        <v>#DIV/0!</v>
      </c>
      <c r="L45" s="48"/>
      <c r="M45" s="49"/>
      <c r="N45" s="49"/>
      <c r="O45" s="48"/>
      <c r="P45" s="49"/>
      <c r="Q45" s="50"/>
      <c r="R45" s="48"/>
      <c r="S45" s="49"/>
      <c r="T45" s="49"/>
      <c r="U45" s="16"/>
      <c r="V45" s="2"/>
      <c r="W45" s="2"/>
      <c r="X45" s="2"/>
      <c r="Y45" s="2"/>
      <c r="Z45" s="2"/>
    </row>
    <row r="46" spans="1:26" ht="36.75" customHeight="1" thickBot="1">
      <c r="A46" s="51" t="s">
        <v>20</v>
      </c>
      <c r="B46" s="52"/>
      <c r="C46" s="53"/>
      <c r="D46" s="45"/>
      <c r="E46" s="46"/>
      <c r="F46" s="47"/>
      <c r="G46" s="48"/>
      <c r="H46" s="54"/>
      <c r="I46" s="54"/>
      <c r="J46" s="54"/>
      <c r="K46" s="54"/>
      <c r="L46" s="55"/>
      <c r="M46" s="56"/>
      <c r="N46" s="56"/>
      <c r="O46" s="57"/>
      <c r="P46" s="57"/>
      <c r="Q46" s="57"/>
      <c r="R46" s="48">
        <f>R44/'[1]2'!E26*100000</f>
        <v>4.2438187744472424</v>
      </c>
      <c r="S46" s="48">
        <f>S44/'[1]2'!E26*100000</f>
        <v>6.2104664991910861</v>
      </c>
      <c r="T46" s="48">
        <f>T44/'[1]2'!E26*100000</f>
        <v>10.45428527363833</v>
      </c>
      <c r="U46" s="16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 t="s">
        <v>21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D9:F9"/>
    <mergeCell ref="G9:G10"/>
    <mergeCell ref="H9:J9"/>
    <mergeCell ref="K9:K10"/>
    <mergeCell ref="A46:C46"/>
    <mergeCell ref="A3:T3"/>
    <mergeCell ref="A7:A10"/>
    <mergeCell ref="B7:B10"/>
    <mergeCell ref="C7:C10"/>
    <mergeCell ref="D7:T7"/>
    <mergeCell ref="D8:G8"/>
    <mergeCell ref="H8:K8"/>
    <mergeCell ref="L8:N9"/>
    <mergeCell ref="O8:Q9"/>
    <mergeCell ref="R8:T9"/>
  </mergeCells>
  <printOptions horizontalCentered="1"/>
  <pageMargins left="0.94" right="0.79" top="1.1499999999999999" bottom="0.9" header="0" footer="0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72</vt:lpstr>
      <vt:lpstr>'72'!Z_F144E4C0_F124_4A6E_9761_D1C5FCF07098_.wvu.PrintArea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2026-05-22T23:30:45Z</cp:lastPrinted>
  <dcterms:created xsi:type="dcterms:W3CDTF">2026-05-22T23:29:51Z</dcterms:created>
  <dcterms:modified xsi:type="dcterms:W3CDTF">2026-05-22T23:43:37Z</dcterms:modified>
</cp:coreProperties>
</file>