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\SADAP\2025\"/>
    </mc:Choice>
  </mc:AlternateContent>
  <xr:revisionPtr revIDLastSave="0" documentId="13_ncr:1_{13C8C131-ABEE-404B-9EE5-73F70821EFC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2025" sheetId="12" r:id="rId1"/>
  </sheets>
  <definedNames>
    <definedName name="_xlnm.Print_Area" localSheetId="0">'2025'!$A$1:$O$23</definedName>
  </definedNames>
  <calcPr calcId="181029"/>
</workbook>
</file>

<file path=xl/calcChain.xml><?xml version="1.0" encoding="utf-8"?>
<calcChain xmlns="http://schemas.openxmlformats.org/spreadsheetml/2006/main">
  <c r="C20" i="12" l="1"/>
  <c r="D20" i="12"/>
  <c r="E20" i="12"/>
  <c r="F20" i="12"/>
  <c r="G20" i="12"/>
  <c r="H20" i="12"/>
  <c r="I20" i="12"/>
  <c r="J20" i="12"/>
  <c r="K20" i="12"/>
  <c r="L20" i="12"/>
  <c r="M20" i="12"/>
  <c r="N20" i="12"/>
  <c r="L21" i="12" l="1"/>
  <c r="I21" i="12"/>
  <c r="F21" i="12"/>
  <c r="C21" i="12"/>
  <c r="O20" i="12"/>
  <c r="O19" i="12"/>
  <c r="O18" i="12"/>
  <c r="O17" i="12"/>
  <c r="O16" i="12"/>
  <c r="O15" i="12"/>
  <c r="O14" i="12"/>
  <c r="O13" i="12"/>
  <c r="O12" i="12"/>
  <c r="O11" i="12"/>
  <c r="O10" i="12"/>
  <c r="O9" i="12"/>
  <c r="O8" i="12"/>
  <c r="O7" i="12"/>
  <c r="O6" i="12"/>
  <c r="O21" i="12" l="1"/>
</calcChain>
</file>

<file path=xl/sharedStrings.xml><?xml version="1.0" encoding="utf-8"?>
<sst xmlns="http://schemas.openxmlformats.org/spreadsheetml/2006/main" count="36" uniqueCount="36">
  <si>
    <t>Jumlah</t>
  </si>
  <si>
    <t>BNA</t>
  </si>
  <si>
    <t>Badegan</t>
  </si>
  <si>
    <t xml:space="preserve">Kauman </t>
  </si>
  <si>
    <t>Balong</t>
  </si>
  <si>
    <t>Slahung</t>
  </si>
  <si>
    <t>Sampung</t>
  </si>
  <si>
    <t>Bungkal</t>
  </si>
  <si>
    <t>Jetis</t>
  </si>
  <si>
    <t>Jenangan</t>
  </si>
  <si>
    <t>Babadan</t>
  </si>
  <si>
    <t>Sawoo</t>
  </si>
  <si>
    <t>Sooko</t>
  </si>
  <si>
    <t>Mlarak</t>
  </si>
  <si>
    <t>Pulung</t>
  </si>
  <si>
    <t>UNIT</t>
  </si>
  <si>
    <t>TRIWULAN I</t>
  </si>
  <si>
    <t>TRIWULAN II</t>
  </si>
  <si>
    <t>TRIWULAN III</t>
  </si>
  <si>
    <t>TRIWULAN IV</t>
  </si>
  <si>
    <t>JUMLAH TOTAL</t>
  </si>
  <si>
    <t>JANUARI</t>
  </si>
  <si>
    <t>PEBRUARI</t>
  </si>
  <si>
    <t>MARET</t>
  </si>
  <si>
    <t>APRIL</t>
  </si>
  <si>
    <t>MEI</t>
  </si>
  <si>
    <t>JUNI</t>
  </si>
  <si>
    <t>JULI</t>
  </si>
  <si>
    <t>AGUSTUS</t>
  </si>
  <si>
    <t>SEPTEMB</t>
  </si>
  <si>
    <t>OKTOBER</t>
  </si>
  <si>
    <t>NOPEMB</t>
  </si>
  <si>
    <t>DESEMB</t>
  </si>
  <si>
    <t>TRIWULAN 1,2,3,4</t>
  </si>
  <si>
    <t>Jumlah Air Terjual  Pudam Kabupaten Ponorogo Tahun 2025</t>
  </si>
  <si>
    <t>TAHUN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</si>
</sst>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43" formatCode="_-* #,##0.00_-;\-* #,##0.00_-;_-* &quot;-&quot;??_-;_-@_-"/>
    <numFmt numFmtId="164" formatCode="_(* #,##0_);_(* \(#,##0\);_(* &quot;-&quot;_);_(@_)"/>
  </numFmts>
  <fonts count="7" x14ac:knownFonts="1">
    <font>
      <sz val="11"/>
      <color theme="1"/>
      <name val="Calibri"/>
      <charset val="1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charset val="1"/>
    </font>
    <font>
      <sz val="10"/>
      <name val="Arial"/>
      <family val="2"/>
    </font>
    <font>
      <sz val="11"/>
      <name val="Calibri"/>
      <family val="2"/>
      <scheme val="minor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76">
    <xf numFmtId="0" fontId="0" fillId="0" borderId="0"/>
    <xf numFmtId="164" fontId="2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19">
    <xf numFmtId="0" fontId="0" fillId="0" borderId="0" xfId="0"/>
    <xf numFmtId="0" fontId="0" fillId="2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0" borderId="1" xfId="0" applyBorder="1"/>
    <xf numFmtId="0" fontId="0" fillId="2" borderId="1" xfId="0" applyFill="1" applyBorder="1"/>
    <xf numFmtId="164" fontId="0" fillId="0" borderId="1" xfId="1" applyFont="1" applyBorder="1"/>
    <xf numFmtId="164" fontId="0" fillId="0" borderId="1" xfId="0" applyNumberFormat="1" applyBorder="1"/>
    <xf numFmtId="164" fontId="0" fillId="2" borderId="1" xfId="0" applyNumberFormat="1" applyFill="1" applyBorder="1"/>
    <xf numFmtId="164" fontId="0" fillId="0" borderId="0" xfId="0" applyNumberFormat="1"/>
    <xf numFmtId="0" fontId="1" fillId="0" borderId="0" xfId="0" applyFont="1"/>
    <xf numFmtId="0" fontId="2" fillId="2" borderId="1" xfId="0" applyFont="1" applyFill="1" applyBorder="1" applyAlignment="1">
      <alignment horizontal="center"/>
    </xf>
    <xf numFmtId="164" fontId="5" fillId="0" borderId="1" xfId="1" applyFont="1" applyBorder="1"/>
    <xf numFmtId="41" fontId="6" fillId="0" borderId="1" xfId="2" applyNumberFormat="1" applyFont="1" applyBorder="1" applyAlignment="1">
      <alignment horizontal="center" vertical="center"/>
    </xf>
    <xf numFmtId="41" fontId="6" fillId="0" borderId="1" xfId="18" applyNumberFormat="1" applyFont="1" applyBorder="1" applyAlignment="1">
      <alignment horizontal="center" vertical="center"/>
    </xf>
    <xf numFmtId="164" fontId="0" fillId="2" borderId="1" xfId="0" applyNumberFormat="1" applyFill="1" applyBorder="1"/>
    <xf numFmtId="0" fontId="0" fillId="2" borderId="1" xfId="0" applyFill="1" applyBorder="1"/>
    <xf numFmtId="164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</cellXfs>
  <cellStyles count="176">
    <cellStyle name="Comma [0]" xfId="1" builtinId="6"/>
    <cellStyle name="Comma [0] 2" xfId="4" xr:uid="{CE585FFD-6D2C-45F9-973C-C51F48C873B7}"/>
    <cellStyle name="Comma [0] 3" xfId="5" xr:uid="{3C0DDD10-7B5B-434A-8366-DA9723BF7CEE}"/>
    <cellStyle name="Comma [0] 3 2" xfId="29" xr:uid="{6582384B-C385-4C54-902A-83CC90EE0787}"/>
    <cellStyle name="Comma [0] 4" xfId="6" xr:uid="{8AB00BDB-5ED5-40DA-B4E0-C12DB9EBA10F}"/>
    <cellStyle name="Comma 10" xfId="7" xr:uid="{6F576996-24CD-4FA8-AAA0-7C758A6266CE}"/>
    <cellStyle name="Comma 100" xfId="129" xr:uid="{8F470641-7509-4BC1-A3A2-18E54EB04EB6}"/>
    <cellStyle name="Comma 101" xfId="130" xr:uid="{4EB10D9C-FED8-41C1-8E8A-5352F48F6ECD}"/>
    <cellStyle name="Comma 102" xfId="131" xr:uid="{CED67407-7893-45D8-9F87-EB2E51426B98}"/>
    <cellStyle name="Comma 103" xfId="132" xr:uid="{C4E6F324-0532-4458-B32B-C78FF0AF42CC}"/>
    <cellStyle name="Comma 104" xfId="133" xr:uid="{B0299A7E-7FD4-4795-A462-422E06328F29}"/>
    <cellStyle name="Comma 105" xfId="134" xr:uid="{095078A1-5688-4024-B13D-4022EAB28348}"/>
    <cellStyle name="Comma 106" xfId="135" xr:uid="{08BCC226-6DB1-4FF7-8CA1-AF0BB571BA11}"/>
    <cellStyle name="Comma 107" xfId="136" xr:uid="{B1F8FF6B-300E-4799-90F1-D9258DEE8C0B}"/>
    <cellStyle name="Comma 108" xfId="137" xr:uid="{75D218C7-9CDF-4326-9376-B59DFD61F6B7}"/>
    <cellStyle name="Comma 109" xfId="138" xr:uid="{CBF4B48C-7BC2-4F42-AD04-CE78F546F146}"/>
    <cellStyle name="Comma 11" xfId="8" xr:uid="{046F846C-213D-455D-ADE9-A7DCA5AFA974}"/>
    <cellStyle name="Comma 110" xfId="139" xr:uid="{0FC0FA6D-2B67-483A-89BE-FBEC16C28FFB}"/>
    <cellStyle name="Comma 111" xfId="140" xr:uid="{0E827B71-D0EC-4227-851A-166DBA50B95F}"/>
    <cellStyle name="Comma 112" xfId="141" xr:uid="{C51CC38E-1C24-48C3-9673-E55860F00944}"/>
    <cellStyle name="Comma 113" xfId="142" xr:uid="{C693D335-B7C5-4972-9BD0-26DD26D906D5}"/>
    <cellStyle name="Comma 114" xfId="143" xr:uid="{9A772FBE-38A1-42C2-852E-DEE9C0B3432E}"/>
    <cellStyle name="Comma 115" xfId="144" xr:uid="{8E341187-F9E3-4304-80F1-7709087DA320}"/>
    <cellStyle name="Comma 116" xfId="145" xr:uid="{059638B3-E6D6-4B44-8910-2B48A18C742D}"/>
    <cellStyle name="Comma 117" xfId="146" xr:uid="{7751EC25-F980-4880-ACEC-CE6CA99E1AB4}"/>
    <cellStyle name="Comma 118" xfId="147" xr:uid="{CA637FB6-18BF-4629-9BF2-3E9AE6A38D9E}"/>
    <cellStyle name="Comma 119" xfId="148" xr:uid="{73D75FA8-1355-4CF3-8A80-DF7CF08A6D7E}"/>
    <cellStyle name="Comma 12" xfId="9" xr:uid="{BD53A129-A817-4E71-B125-4EB1A85A6B73}"/>
    <cellStyle name="Comma 120" xfId="149" xr:uid="{5408227D-0152-4206-BBD1-716B45FFBF4C}"/>
    <cellStyle name="Comma 121" xfId="150" xr:uid="{C79A9CDA-20A1-4405-A218-190FAA4C0148}"/>
    <cellStyle name="Comma 122" xfId="151" xr:uid="{C5CAA25F-012D-4D47-83A5-F6B0ECA0F11D}"/>
    <cellStyle name="Comma 123" xfId="152" xr:uid="{17C96A23-FC2B-4955-B7F8-E3E9411E38D7}"/>
    <cellStyle name="Comma 124" xfId="153" xr:uid="{BFF5E47B-5FC5-4C62-85E0-D6B0B7745010}"/>
    <cellStyle name="Comma 125" xfId="154" xr:uid="{6CB1197C-8B70-4F30-BD1F-55E947332B52}"/>
    <cellStyle name="Comma 126" xfId="155" xr:uid="{E0262D81-6380-4790-A3D8-9E0FB6604425}"/>
    <cellStyle name="Comma 127" xfId="156" xr:uid="{EBF6ED08-A23D-4181-B437-38308971D0FD}"/>
    <cellStyle name="Comma 128" xfId="157" xr:uid="{0416C467-F44F-4972-8A8B-4684973EDDED}"/>
    <cellStyle name="Comma 129" xfId="158" xr:uid="{45A7328A-F054-4C61-BF50-37EB9D431F0F}"/>
    <cellStyle name="Comma 13" xfId="10" xr:uid="{85686734-1A96-4AFC-A7D8-04F9CD7B3F6A}"/>
    <cellStyle name="Comma 130" xfId="159" xr:uid="{D9938819-F501-4C49-95D4-374E0F8BBFE4}"/>
    <cellStyle name="Comma 131" xfId="160" xr:uid="{C12E277E-5BB0-464A-A8D5-081375419C00}"/>
    <cellStyle name="Comma 132" xfId="161" xr:uid="{15088286-FD52-4AC5-A5F0-FDF09652C912}"/>
    <cellStyle name="Comma 133" xfId="162" xr:uid="{9635E2E9-0FAA-406F-8866-88EEEC4C089F}"/>
    <cellStyle name="Comma 134" xfId="163" xr:uid="{AEF65D17-824B-461B-9F76-4A49C493F5A5}"/>
    <cellStyle name="Comma 135" xfId="164" xr:uid="{843A1A98-D7BC-4BD5-AB8D-9ED7B2337852}"/>
    <cellStyle name="Comma 136" xfId="165" xr:uid="{24D9567C-AC1C-45EE-8BC5-42A0347B0984}"/>
    <cellStyle name="Comma 137" xfId="166" xr:uid="{0A5C82C5-5165-45D1-867D-369688499933}"/>
    <cellStyle name="Comma 138" xfId="167" xr:uid="{D165A54D-FE60-420E-BE10-B068DDD7FFF2}"/>
    <cellStyle name="Comma 139" xfId="168" xr:uid="{C89590EB-7E6A-4F7E-88E6-E792F8E01F29}"/>
    <cellStyle name="Comma 14" xfId="23" xr:uid="{111FEB1B-1947-4839-B275-08D79D53CEE8}"/>
    <cellStyle name="Comma 14 2" xfId="32" xr:uid="{4D8B2F9A-BF0E-4220-B852-FECCA2AC90AF}"/>
    <cellStyle name="Comma 140" xfId="170" xr:uid="{AD028EFC-FFEC-49CA-96BA-88101DA5658E}"/>
    <cellStyle name="Comma 141" xfId="175" xr:uid="{F00C15BD-3F32-41CE-B549-E74C6ADF3B4A}"/>
    <cellStyle name="Comma 142" xfId="172" xr:uid="{D7F42B68-F65B-4132-B749-56064C1E468A}"/>
    <cellStyle name="Comma 143" xfId="169" xr:uid="{54C937D0-0008-4C4B-AE78-FFE44D99282D}"/>
    <cellStyle name="Comma 144" xfId="173" xr:uid="{82E10CF6-CD54-4F80-92AD-C4B5293F3B13}"/>
    <cellStyle name="Comma 145" xfId="171" xr:uid="{C7C56CC5-377A-4D53-AFA6-06EF528780C2}"/>
    <cellStyle name="Comma 146" xfId="174" xr:uid="{53D1F064-0D40-44ED-8EC4-A8EEB799F02E}"/>
    <cellStyle name="Comma 15" xfId="35" xr:uid="{CF47BA9C-0B36-4664-AF62-53322FDC072D}"/>
    <cellStyle name="Comma 15 2" xfId="44" xr:uid="{C17D543D-EA39-487F-BC12-9C3624703DF8}"/>
    <cellStyle name="Comma 16" xfId="24" xr:uid="{F911D7FA-551F-4C99-BB2A-A6E35985B193}"/>
    <cellStyle name="Comma 16 2" xfId="43" xr:uid="{AF2EFFE1-D269-457C-91BD-485EF54DEF8D}"/>
    <cellStyle name="Comma 17" xfId="34" xr:uid="{2AF1DF5B-61B2-47A2-9FD9-2E64E0B08DA5}"/>
    <cellStyle name="Comma 17 2" xfId="42" xr:uid="{171E7553-1B9A-4307-B93D-AE533D8E2417}"/>
    <cellStyle name="Comma 18" xfId="25" xr:uid="{10D44421-371F-4FBD-A7C1-23C3E8AF187E}"/>
    <cellStyle name="Comma 18 2" xfId="45" xr:uid="{7AAE72FA-D186-4258-920E-AF582B225986}"/>
    <cellStyle name="Comma 19" xfId="33" xr:uid="{3B299D89-4CF0-4180-BE11-2E2A2DBF15C0}"/>
    <cellStyle name="Comma 19 2" xfId="46" xr:uid="{B9ED25DD-86B1-4C44-9D92-BB93CE3E75D0}"/>
    <cellStyle name="Comma 2" xfId="3" xr:uid="{DF8F8186-7677-4320-B681-EAC20ED78522}"/>
    <cellStyle name="Comma 20" xfId="26" xr:uid="{437CA2AE-89AD-464E-BBEF-B5DA6F42BFBF}"/>
    <cellStyle name="Comma 20 2" xfId="47" xr:uid="{624B7F5E-E5F0-4E85-A66E-9527045415BA}"/>
    <cellStyle name="Comma 21" xfId="22" xr:uid="{B0D23439-5FE0-44C1-915A-B47FA62D540A}"/>
    <cellStyle name="Comma 21 2" xfId="48" xr:uid="{56A609AA-57AA-494E-8951-14F9F785F370}"/>
    <cellStyle name="Comma 22" xfId="36" xr:uid="{4CA75F97-68CC-4ABE-B630-65B7CBB7BE0A}"/>
    <cellStyle name="Comma 22 2" xfId="30" xr:uid="{CF8A1299-69F6-4006-8196-871668F5FD8A}"/>
    <cellStyle name="Comma 23" xfId="37" xr:uid="{556D5E0D-8BC4-4AB7-98FC-FF05F47C5D6B}"/>
    <cellStyle name="Comma 23 2" xfId="31" xr:uid="{7DE11202-C871-4BA9-A4EB-E57DFD9BEE45}"/>
    <cellStyle name="Comma 24" xfId="38" xr:uid="{2E1E07AE-4ED8-4033-A9F4-7F7067EA4D57}"/>
    <cellStyle name="Comma 24 2" xfId="49" xr:uid="{962FC036-D49F-4CFB-9ADA-7B32865B44D9}"/>
    <cellStyle name="Comma 25" xfId="39" xr:uid="{B095462E-0E69-437B-8B52-26401B32751A}"/>
    <cellStyle name="Comma 25 2" xfId="51" xr:uid="{6C56AEBC-F77B-43EF-95DC-FF4525408C7D}"/>
    <cellStyle name="Comma 26" xfId="40" xr:uid="{495F87D8-71E8-4486-BB21-AC976C413231}"/>
    <cellStyle name="Comma 26 2" xfId="53" xr:uid="{25CD562D-1C19-41D5-91B4-B6B8C39AB76C}"/>
    <cellStyle name="Comma 27" xfId="41" xr:uid="{855CC834-0504-4A39-87B2-76831F5CDD8F}"/>
    <cellStyle name="Comma 27 2" xfId="55" xr:uid="{D6D17C1A-D148-4447-A0E8-88709899C33C}"/>
    <cellStyle name="Comma 28" xfId="28" xr:uid="{B8590083-E568-40F1-8479-0060CE495C87}"/>
    <cellStyle name="Comma 29" xfId="61" xr:uid="{BAEA7E59-6DBB-48CB-86FE-BBAE9FA43BC8}"/>
    <cellStyle name="Comma 3" xfId="11" xr:uid="{1ECAEB94-0402-44CF-BB9B-BDBEE7CDD666}"/>
    <cellStyle name="Comma 3 2" xfId="50" xr:uid="{56F86508-C986-4B56-B815-FEA669584EFF}"/>
    <cellStyle name="Comma 30" xfId="70" xr:uid="{62DEF2D4-E843-4F4D-AC65-AF1ED6B872C5}"/>
    <cellStyle name="Comma 31" xfId="60" xr:uid="{77802107-9834-4E22-91B8-54D8598A3D31}"/>
    <cellStyle name="Comma 32" xfId="69" xr:uid="{9700AC58-2418-446A-8E73-6F603088E13A}"/>
    <cellStyle name="Comma 33" xfId="59" xr:uid="{7C48447E-BCB9-4FDB-A4C7-93FF0DD15DE7}"/>
    <cellStyle name="Comma 34" xfId="68" xr:uid="{8A468E0E-ADE4-49D5-AD3E-4974E8C01636}"/>
    <cellStyle name="Comma 35" xfId="27" xr:uid="{10B688A4-ED0F-4EEE-BA34-B70D578A32B6}"/>
    <cellStyle name="Comma 36" xfId="67" xr:uid="{0720F450-C932-4076-A4D3-E274186BEB0C}"/>
    <cellStyle name="Comma 37" xfId="58" xr:uid="{BCF5D0AE-B812-49BB-A107-68BD8D5BA469}"/>
    <cellStyle name="Comma 38" xfId="63" xr:uid="{CA1E1EC3-CC99-4F6D-88BF-D24057363A6E}"/>
    <cellStyle name="Comma 39" xfId="71" xr:uid="{DD1A513B-FCA9-499C-AA85-1B0669DB2D4F}"/>
    <cellStyle name="Comma 4" xfId="12" xr:uid="{F2A83928-6467-479C-A3C2-A5A3B24C82F4}"/>
    <cellStyle name="Comma 4 2" xfId="52" xr:uid="{11EE54E9-CAF9-4BDC-854F-924CEA12574F}"/>
    <cellStyle name="Comma 40" xfId="72" xr:uid="{099A3FA4-270C-4199-B1E5-261634089FDA}"/>
    <cellStyle name="Comma 41" xfId="73" xr:uid="{A3F94A64-00C5-4B5D-9F7C-038349A0B2A5}"/>
    <cellStyle name="Comma 42" xfId="75" xr:uid="{DD9D3AED-1E4B-4339-B3BC-9AD05013A2CB}"/>
    <cellStyle name="Comma 43" xfId="79" xr:uid="{02C13823-F570-4D6E-8130-F29268FAA728}"/>
    <cellStyle name="Comma 44" xfId="86" xr:uid="{0510651F-992C-4B0D-8886-13D458FE60EE}"/>
    <cellStyle name="Comma 45" xfId="78" xr:uid="{233735D6-7AE3-42E3-8C6A-50E1B0715A9A}"/>
    <cellStyle name="Comma 46" xfId="85" xr:uid="{52FF95FA-DB26-4B0A-99C8-DE4FDC8DF33D}"/>
    <cellStyle name="Comma 47" xfId="77" xr:uid="{9FB12F96-3269-42FE-84BD-40BB25080DAC}"/>
    <cellStyle name="Comma 48" xfId="84" xr:uid="{6A7DAF92-B3D0-4076-9C6A-3E9651C725F6}"/>
    <cellStyle name="Comma 49" xfId="76" xr:uid="{5E956C6C-8ECD-49DC-9B2E-ACE8AA92FB95}"/>
    <cellStyle name="Comma 5" xfId="13" xr:uid="{10FC3A6E-65AA-4FDF-A33A-144CD073E379}"/>
    <cellStyle name="Comma 5 2" xfId="54" xr:uid="{0649257B-571D-476E-82C9-A1DB41789D47}"/>
    <cellStyle name="Comma 50" xfId="83" xr:uid="{C18F7AD9-B5A1-4613-88F6-5AAB0014084B}"/>
    <cellStyle name="Comma 51" xfId="74" xr:uid="{71FD81F9-9C90-4130-9925-179483093E2E}"/>
    <cellStyle name="Comma 52" xfId="80" xr:uid="{6205A3D2-086D-4B7B-9E95-CD9FF5EE1F00}"/>
    <cellStyle name="Comma 53" xfId="87" xr:uid="{B179A128-46E1-4F2F-AAE6-A65E0179A15B}"/>
    <cellStyle name="Comma 54" xfId="88" xr:uid="{4E35CE63-16C6-4124-8DAC-4FB70B066257}"/>
    <cellStyle name="Comma 55" xfId="89" xr:uid="{4D4672C0-533C-4592-A141-77F4D90249E4}"/>
    <cellStyle name="Comma 56" xfId="91" xr:uid="{FCBB2B3E-11F8-4133-B88E-9713B7D07F74}"/>
    <cellStyle name="Comma 57" xfId="97" xr:uid="{A3F8C4A5-FE2D-4BA9-998B-44807C39B005}"/>
    <cellStyle name="Comma 58" xfId="92" xr:uid="{EB07FED8-1757-4E9D-B12C-FC0A572AFE0C}"/>
    <cellStyle name="Comma 59" xfId="96" xr:uid="{F669466A-30A1-499E-935C-830B53C3CE8B}"/>
    <cellStyle name="Comma 6" xfId="14" xr:uid="{A9E1AAA0-D91D-4918-8788-B47E50729C5A}"/>
    <cellStyle name="Comma 6 2" xfId="56" xr:uid="{0D8A6BE1-9EFA-4B5E-9BF5-707095CF9E92}"/>
    <cellStyle name="Comma 60" xfId="93" xr:uid="{CE7BD253-A399-41F8-A611-3F32420426D2}"/>
    <cellStyle name="Comma 61" xfId="95" xr:uid="{3D292EB3-745B-4B0F-9959-4992C2A8A982}"/>
    <cellStyle name="Comma 62" xfId="82" xr:uid="{E8A90ACE-9FF8-405F-9AC4-B35BA3585DF8}"/>
    <cellStyle name="Comma 63" xfId="94" xr:uid="{263D1209-615E-4F68-8802-464D04D47B0D}"/>
    <cellStyle name="Comma 64" xfId="81" xr:uid="{A27C642E-517B-4854-8372-088CFF387BCA}"/>
    <cellStyle name="Comma 65" xfId="90" xr:uid="{8B1B31E1-D5C1-4831-944F-0B42AB799A4E}"/>
    <cellStyle name="Comma 66" xfId="98" xr:uid="{6A859B5C-43E5-449C-BB35-7C268E1D7C51}"/>
    <cellStyle name="Comma 67" xfId="99" xr:uid="{79422BD2-5CD3-42DD-B209-E81BDA62BDCF}"/>
    <cellStyle name="Comma 68" xfId="100" xr:uid="{4AA93664-9B03-4F5C-855D-7644A3F6093B}"/>
    <cellStyle name="Comma 69" xfId="101" xr:uid="{B2B1C107-DD97-480F-A2FF-2795368ED08A}"/>
    <cellStyle name="Comma 7" xfId="15" xr:uid="{6B2A1BC6-8D30-4D12-8A76-00736171C993}"/>
    <cellStyle name="Comma 7 2" xfId="57" xr:uid="{E254B95B-F3FC-45C5-8112-DE6C5649C0EC}"/>
    <cellStyle name="Comma 70" xfId="104" xr:uid="{630A1E5B-3466-463D-BC8C-E6AE6EEE0B90}"/>
    <cellStyle name="Comma 71" xfId="108" xr:uid="{48741C10-B7AB-4A61-851E-1DEBFBA82FC7}"/>
    <cellStyle name="Comma 72" xfId="105" xr:uid="{4C800DC7-3262-431D-AC94-3A495311840D}"/>
    <cellStyle name="Comma 73" xfId="107" xr:uid="{359D1A1B-12F9-480B-BDC2-88B9FFE07A02}"/>
    <cellStyle name="Comma 74" xfId="66" xr:uid="{5C3A9C22-E8A8-42A6-8406-7F8CD750C512}"/>
    <cellStyle name="Comma 75" xfId="106" xr:uid="{92799488-F365-41D2-982D-9127145C564D}"/>
    <cellStyle name="Comma 76" xfId="65" xr:uid="{5B2ED194-9BF9-4358-ADEB-CA2E637C43A9}"/>
    <cellStyle name="Comma 77" xfId="102" xr:uid="{D3918E8C-AB96-4537-B74B-88A1A242A3C8}"/>
    <cellStyle name="Comma 78" xfId="64" xr:uid="{DB8B27C2-CAA1-4F69-B4DE-B02893BD650E}"/>
    <cellStyle name="Comma 79" xfId="103" xr:uid="{69C115FF-03AF-47AE-B692-8459F5408F07}"/>
    <cellStyle name="Comma 8" xfId="16" xr:uid="{656839BD-6736-4DAD-8C35-565069DDC0AA}"/>
    <cellStyle name="Comma 80" xfId="109" xr:uid="{0F2D276A-8293-4203-8BFD-42C82E677EB7}"/>
    <cellStyle name="Comma 81" xfId="110" xr:uid="{2AFE1098-7C79-418B-ADCD-DCFAEE40ACBA}"/>
    <cellStyle name="Comma 82" xfId="111" xr:uid="{6EE03E10-0CAA-41E5-B0AE-0FEB16593B0B}"/>
    <cellStyle name="Comma 83" xfId="112" xr:uid="{5B802232-6F86-4F56-A621-06DD49B90709}"/>
    <cellStyle name="Comma 84" xfId="113" xr:uid="{A3C29A18-95C0-48BD-94A3-027B2AFC3C39}"/>
    <cellStyle name="Comma 85" xfId="114" xr:uid="{D68F73E2-9683-4DBD-BF5B-633470030FEB}"/>
    <cellStyle name="Comma 86" xfId="115" xr:uid="{84D32671-B0A4-4465-B084-9483CA4BB5C9}"/>
    <cellStyle name="Comma 87" xfId="116" xr:uid="{B81157EC-2126-4985-AE7F-BD653F5F9D4E}"/>
    <cellStyle name="Comma 88" xfId="117" xr:uid="{E3BDB9B5-7C3C-49C6-839E-0F961E017266}"/>
    <cellStyle name="Comma 89" xfId="118" xr:uid="{DD4B464C-4193-451B-8C59-836711FC10C8}"/>
    <cellStyle name="Comma 9" xfId="17" xr:uid="{FFD4CBD0-8A52-4E23-B236-FFBE7D02B436}"/>
    <cellStyle name="Comma 90" xfId="119" xr:uid="{58CC191E-3697-4CFE-A806-E1B4B6013869}"/>
    <cellStyle name="Comma 91" xfId="120" xr:uid="{947A9129-C203-4039-B0DF-1A57064FDD08}"/>
    <cellStyle name="Comma 92" xfId="121" xr:uid="{692DE362-BAC0-4353-BAEB-0CC91C54E808}"/>
    <cellStyle name="Comma 93" xfId="122" xr:uid="{85D8EEAE-1AEE-4FD7-AB64-0078F496A049}"/>
    <cellStyle name="Comma 94" xfId="123" xr:uid="{22E69E99-0B88-4F5B-B200-529DB2C5DD4C}"/>
    <cellStyle name="Comma 95" xfId="124" xr:uid="{7C1E3924-72A0-48B3-9A25-1303459C7853}"/>
    <cellStyle name="Comma 96" xfId="125" xr:uid="{F243DCFA-1F5D-4BAD-8D26-E4DC6E6EF977}"/>
    <cellStyle name="Comma 97" xfId="126" xr:uid="{FE2D8D45-BCC3-4C85-A5EE-802178B3BC0B}"/>
    <cellStyle name="Comma 98" xfId="127" xr:uid="{5D99F9A8-2A5A-412A-A23B-0E7EB14E2875}"/>
    <cellStyle name="Comma 99" xfId="128" xr:uid="{E1F02D1E-13FB-43CB-B378-692E67F92FA8}"/>
    <cellStyle name="Normal" xfId="0" builtinId="0"/>
    <cellStyle name="Normal 2" xfId="18" xr:uid="{53BB88D3-544E-4579-93A2-44562B18D598}"/>
    <cellStyle name="Normal 3" xfId="2" xr:uid="{DF88BCFE-A449-4051-882A-0B874BC5D40D}"/>
    <cellStyle name="Percent 2" xfId="19" xr:uid="{A8F06127-B03E-48B2-B1C2-6ADC92722A08}"/>
    <cellStyle name="Percent 3" xfId="20" xr:uid="{EB981A4C-6ABF-49A9-81D4-BECB742D660D}"/>
    <cellStyle name="Percent 3 2" xfId="62" xr:uid="{859B153A-6C85-49BF-9BCE-5719D12F3CE2}"/>
    <cellStyle name="Percent 4" xfId="21" xr:uid="{4ADEB3EB-C682-4C1E-87B1-B90CC71CED3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4B0940-CF57-447A-8967-E3DA893357B6}">
  <dimension ref="B3:O24"/>
  <sheetViews>
    <sheetView tabSelected="1" workbookViewId="0">
      <selection activeCell="F4" sqref="F4:H4"/>
    </sheetView>
  </sheetViews>
  <sheetFormatPr defaultColWidth="9" defaultRowHeight="15" x14ac:dyDescent="0.25"/>
  <cols>
    <col min="1" max="1" width="6.7109375" customWidth="1"/>
    <col min="2" max="2" width="17.7109375" customWidth="1"/>
    <col min="3" max="14" width="11.7109375" customWidth="1"/>
    <col min="15" max="15" width="14.7109375" customWidth="1"/>
  </cols>
  <sheetData>
    <row r="3" spans="2:15" x14ac:dyDescent="0.25">
      <c r="C3" s="9" t="s">
        <v>34</v>
      </c>
    </row>
    <row r="4" spans="2:15" x14ac:dyDescent="0.25">
      <c r="B4" s="18" t="s">
        <v>15</v>
      </c>
      <c r="C4" s="17" t="s">
        <v>16</v>
      </c>
      <c r="D4" s="17"/>
      <c r="E4" s="17"/>
      <c r="F4" s="17" t="s">
        <v>17</v>
      </c>
      <c r="G4" s="17"/>
      <c r="H4" s="17"/>
      <c r="I4" s="17" t="s">
        <v>18</v>
      </c>
      <c r="J4" s="17"/>
      <c r="K4" s="17"/>
      <c r="L4" s="17" t="s">
        <v>19</v>
      </c>
      <c r="M4" s="17"/>
      <c r="N4" s="17"/>
      <c r="O4" s="1" t="s">
        <v>20</v>
      </c>
    </row>
    <row r="5" spans="2:15" x14ac:dyDescent="0.25">
      <c r="B5" s="18"/>
      <c r="C5" s="2" t="s">
        <v>21</v>
      </c>
      <c r="D5" s="2" t="s">
        <v>22</v>
      </c>
      <c r="E5" s="2" t="s">
        <v>23</v>
      </c>
      <c r="F5" s="2" t="s">
        <v>24</v>
      </c>
      <c r="G5" s="2" t="s">
        <v>25</v>
      </c>
      <c r="H5" s="2" t="s">
        <v>26</v>
      </c>
      <c r="I5" s="2" t="s">
        <v>27</v>
      </c>
      <c r="J5" s="2" t="s">
        <v>28</v>
      </c>
      <c r="K5" s="2" t="s">
        <v>29</v>
      </c>
      <c r="L5" s="2" t="s">
        <v>30</v>
      </c>
      <c r="M5" s="2" t="s">
        <v>31</v>
      </c>
      <c r="N5" s="2" t="s">
        <v>32</v>
      </c>
      <c r="O5" s="10" t="s">
        <v>35</v>
      </c>
    </row>
    <row r="6" spans="2:15" x14ac:dyDescent="0.25">
      <c r="B6" s="3" t="s">
        <v>1</v>
      </c>
      <c r="C6" s="5">
        <v>130025</v>
      </c>
      <c r="D6" s="12">
        <v>143322</v>
      </c>
      <c r="E6" s="13">
        <v>114020</v>
      </c>
      <c r="F6" s="13">
        <v>147053</v>
      </c>
      <c r="G6" s="13">
        <v>118423</v>
      </c>
      <c r="H6" s="13">
        <v>134771</v>
      </c>
      <c r="I6" s="13">
        <v>127773</v>
      </c>
      <c r="J6" s="13">
        <v>119553</v>
      </c>
      <c r="K6" s="13">
        <v>139688</v>
      </c>
      <c r="L6" s="13">
        <v>134997</v>
      </c>
      <c r="M6" s="13">
        <v>135310</v>
      </c>
      <c r="N6" s="11">
        <v>121552</v>
      </c>
      <c r="O6" s="6">
        <f>SUM(C6:N6)</f>
        <v>1566487</v>
      </c>
    </row>
    <row r="7" spans="2:15" x14ac:dyDescent="0.25">
      <c r="B7" s="3" t="s">
        <v>2</v>
      </c>
      <c r="C7" s="5">
        <v>23524</v>
      </c>
      <c r="D7" s="12">
        <v>24686</v>
      </c>
      <c r="E7" s="13">
        <v>19741</v>
      </c>
      <c r="F7" s="13">
        <v>26334</v>
      </c>
      <c r="G7" s="13">
        <v>22813</v>
      </c>
      <c r="H7" s="13">
        <v>22252</v>
      </c>
      <c r="I7" s="13">
        <v>20808</v>
      </c>
      <c r="J7" s="13">
        <v>23492</v>
      </c>
      <c r="K7" s="13">
        <v>21457</v>
      </c>
      <c r="L7" s="13">
        <v>24633</v>
      </c>
      <c r="M7" s="13">
        <v>22418</v>
      </c>
      <c r="N7" s="11">
        <v>21837</v>
      </c>
      <c r="O7" s="6">
        <f t="shared" ref="O7:O20" si="0">SUM(C7:N7)</f>
        <v>273995</v>
      </c>
    </row>
    <row r="8" spans="2:15" x14ac:dyDescent="0.25">
      <c r="B8" s="3" t="s">
        <v>3</v>
      </c>
      <c r="C8" s="5">
        <v>28423</v>
      </c>
      <c r="D8" s="12">
        <v>22492</v>
      </c>
      <c r="E8" s="13">
        <v>21031</v>
      </c>
      <c r="F8" s="13">
        <v>29671</v>
      </c>
      <c r="G8" s="13">
        <v>21082</v>
      </c>
      <c r="H8" s="13">
        <v>22799</v>
      </c>
      <c r="I8" s="13">
        <v>21452</v>
      </c>
      <c r="J8" s="13">
        <v>21809</v>
      </c>
      <c r="K8" s="13">
        <v>27727</v>
      </c>
      <c r="L8" s="13">
        <v>27464</v>
      </c>
      <c r="M8" s="13">
        <v>25775</v>
      </c>
      <c r="N8" s="11">
        <v>27317</v>
      </c>
      <c r="O8" s="6">
        <f t="shared" si="0"/>
        <v>297042</v>
      </c>
    </row>
    <row r="9" spans="2:15" x14ac:dyDescent="0.25">
      <c r="B9" s="3" t="s">
        <v>4</v>
      </c>
      <c r="C9" s="5">
        <v>16873</v>
      </c>
      <c r="D9" s="12">
        <v>15127</v>
      </c>
      <c r="E9" s="13">
        <v>12888</v>
      </c>
      <c r="F9" s="13">
        <v>20012</v>
      </c>
      <c r="G9" s="13">
        <v>13976</v>
      </c>
      <c r="H9" s="13">
        <v>16293</v>
      </c>
      <c r="I9" s="13">
        <v>17198</v>
      </c>
      <c r="J9" s="13">
        <v>15449</v>
      </c>
      <c r="K9" s="13">
        <v>13780</v>
      </c>
      <c r="L9" s="13">
        <v>15860</v>
      </c>
      <c r="M9" s="13">
        <v>15099</v>
      </c>
      <c r="N9" s="11">
        <v>17611</v>
      </c>
      <c r="O9" s="6">
        <f t="shared" si="0"/>
        <v>190166</v>
      </c>
    </row>
    <row r="10" spans="2:15" x14ac:dyDescent="0.25">
      <c r="B10" s="3" t="s">
        <v>5</v>
      </c>
      <c r="C10" s="5">
        <v>5943</v>
      </c>
      <c r="D10" s="12">
        <v>6248</v>
      </c>
      <c r="E10" s="13">
        <v>6777</v>
      </c>
      <c r="F10" s="13">
        <v>7374</v>
      </c>
      <c r="G10" s="13">
        <v>7514</v>
      </c>
      <c r="H10" s="13">
        <v>6385</v>
      </c>
      <c r="I10" s="13">
        <v>6853</v>
      </c>
      <c r="J10" s="13">
        <v>7148</v>
      </c>
      <c r="K10" s="13">
        <v>6522</v>
      </c>
      <c r="L10" s="13">
        <v>6322</v>
      </c>
      <c r="M10" s="13">
        <v>7007</v>
      </c>
      <c r="N10" s="11">
        <v>6818</v>
      </c>
      <c r="O10" s="6">
        <f t="shared" si="0"/>
        <v>80911</v>
      </c>
    </row>
    <row r="11" spans="2:15" x14ac:dyDescent="0.25">
      <c r="B11" s="3" t="s">
        <v>6</v>
      </c>
      <c r="C11" s="5">
        <v>15969</v>
      </c>
      <c r="D11" s="12">
        <v>15687</v>
      </c>
      <c r="E11" s="13">
        <v>14632</v>
      </c>
      <c r="F11" s="13">
        <v>19479</v>
      </c>
      <c r="G11" s="13">
        <v>16342</v>
      </c>
      <c r="H11" s="13">
        <v>17025</v>
      </c>
      <c r="I11" s="13">
        <v>15536</v>
      </c>
      <c r="J11" s="13">
        <v>16612</v>
      </c>
      <c r="K11" s="13">
        <v>16828</v>
      </c>
      <c r="L11" s="13">
        <v>18091</v>
      </c>
      <c r="M11" s="13">
        <v>18591</v>
      </c>
      <c r="N11" s="11">
        <v>18339</v>
      </c>
      <c r="O11" s="6">
        <f t="shared" si="0"/>
        <v>203131</v>
      </c>
    </row>
    <row r="12" spans="2:15" x14ac:dyDescent="0.25">
      <c r="B12" s="3" t="s">
        <v>7</v>
      </c>
      <c r="C12" s="5">
        <v>6778</v>
      </c>
      <c r="D12" s="12">
        <v>5911</v>
      </c>
      <c r="E12" s="13">
        <v>5422</v>
      </c>
      <c r="F12" s="13">
        <v>6912</v>
      </c>
      <c r="G12" s="13">
        <v>5500</v>
      </c>
      <c r="H12" s="13">
        <v>5343</v>
      </c>
      <c r="I12" s="13">
        <v>4502</v>
      </c>
      <c r="J12" s="13">
        <v>5879</v>
      </c>
      <c r="K12" s="13">
        <v>6361</v>
      </c>
      <c r="L12" s="13">
        <v>6159</v>
      </c>
      <c r="M12" s="13">
        <v>5066</v>
      </c>
      <c r="N12" s="11">
        <v>5769</v>
      </c>
      <c r="O12" s="6">
        <f t="shared" si="0"/>
        <v>69602</v>
      </c>
    </row>
    <row r="13" spans="2:15" x14ac:dyDescent="0.25">
      <c r="B13" s="3" t="s">
        <v>8</v>
      </c>
      <c r="C13" s="5">
        <v>7310</v>
      </c>
      <c r="D13" s="12">
        <v>6283</v>
      </c>
      <c r="E13" s="13">
        <v>6212</v>
      </c>
      <c r="F13" s="13">
        <v>7166</v>
      </c>
      <c r="G13" s="13">
        <v>6186</v>
      </c>
      <c r="H13" s="13">
        <v>5292</v>
      </c>
      <c r="I13" s="13">
        <v>5488</v>
      </c>
      <c r="J13" s="13">
        <v>5986</v>
      </c>
      <c r="K13" s="13">
        <v>6362</v>
      </c>
      <c r="L13" s="13">
        <v>5820</v>
      </c>
      <c r="M13" s="11">
        <v>6046</v>
      </c>
      <c r="N13" s="11">
        <v>6119</v>
      </c>
      <c r="O13" s="6">
        <f t="shared" si="0"/>
        <v>74270</v>
      </c>
    </row>
    <row r="14" spans="2:15" x14ac:dyDescent="0.25">
      <c r="B14" s="3" t="s">
        <v>9</v>
      </c>
      <c r="C14" s="5">
        <v>39511</v>
      </c>
      <c r="D14" s="12">
        <v>40959</v>
      </c>
      <c r="E14" s="13">
        <v>42547</v>
      </c>
      <c r="F14" s="13">
        <v>48710</v>
      </c>
      <c r="G14" s="13">
        <v>45046</v>
      </c>
      <c r="H14" s="13">
        <v>43415</v>
      </c>
      <c r="I14" s="13">
        <v>42477</v>
      </c>
      <c r="J14" s="13">
        <v>40536</v>
      </c>
      <c r="K14" s="13">
        <v>41044</v>
      </c>
      <c r="L14" s="13">
        <v>41133</v>
      </c>
      <c r="M14" s="11">
        <v>40660</v>
      </c>
      <c r="N14" s="11">
        <v>40870</v>
      </c>
      <c r="O14" s="6">
        <f t="shared" si="0"/>
        <v>506908</v>
      </c>
    </row>
    <row r="15" spans="2:15" x14ac:dyDescent="0.25">
      <c r="B15" s="3" t="s">
        <v>10</v>
      </c>
      <c r="C15" s="5">
        <v>10723</v>
      </c>
      <c r="D15" s="12">
        <v>10885</v>
      </c>
      <c r="E15" s="13">
        <v>10639</v>
      </c>
      <c r="F15" s="13">
        <v>10309</v>
      </c>
      <c r="G15" s="13">
        <v>10251</v>
      </c>
      <c r="H15" s="13">
        <v>11631</v>
      </c>
      <c r="I15" s="13">
        <v>10694</v>
      </c>
      <c r="J15" s="13">
        <v>11097</v>
      </c>
      <c r="K15" s="13">
        <v>12712</v>
      </c>
      <c r="L15" s="13">
        <v>14039</v>
      </c>
      <c r="M15" s="11">
        <v>12707</v>
      </c>
      <c r="N15" s="11">
        <v>12371</v>
      </c>
      <c r="O15" s="6">
        <f t="shared" si="0"/>
        <v>138058</v>
      </c>
    </row>
    <row r="16" spans="2:15" x14ac:dyDescent="0.25">
      <c r="B16" s="3" t="s">
        <v>11</v>
      </c>
      <c r="C16" s="5">
        <v>9246</v>
      </c>
      <c r="D16" s="12">
        <v>8657</v>
      </c>
      <c r="E16" s="13">
        <v>8258</v>
      </c>
      <c r="F16" s="13">
        <v>10530</v>
      </c>
      <c r="G16" s="13">
        <v>8507</v>
      </c>
      <c r="H16" s="13">
        <v>8874</v>
      </c>
      <c r="I16" s="13">
        <v>7508</v>
      </c>
      <c r="J16" s="13">
        <v>9025</v>
      </c>
      <c r="K16" s="13">
        <v>9435</v>
      </c>
      <c r="L16" s="13">
        <v>9521</v>
      </c>
      <c r="M16" s="11">
        <v>9147</v>
      </c>
      <c r="N16" s="11">
        <v>8609</v>
      </c>
      <c r="O16" s="6">
        <f t="shared" si="0"/>
        <v>107317</v>
      </c>
    </row>
    <row r="17" spans="2:15" x14ac:dyDescent="0.25">
      <c r="B17" s="3" t="s">
        <v>12</v>
      </c>
      <c r="C17" s="5">
        <v>15502</v>
      </c>
      <c r="D17" s="12">
        <v>15040</v>
      </c>
      <c r="E17" s="13">
        <v>13929</v>
      </c>
      <c r="F17" s="13">
        <v>19144</v>
      </c>
      <c r="G17" s="13">
        <v>13977</v>
      </c>
      <c r="H17" s="13">
        <v>15029</v>
      </c>
      <c r="I17" s="13">
        <v>15707</v>
      </c>
      <c r="J17" s="13">
        <v>15141</v>
      </c>
      <c r="K17" s="13">
        <v>15858</v>
      </c>
      <c r="L17" s="13">
        <v>14971</v>
      </c>
      <c r="M17" s="11">
        <v>17088</v>
      </c>
      <c r="N17" s="11">
        <v>15490</v>
      </c>
      <c r="O17" s="6">
        <f t="shared" si="0"/>
        <v>186876</v>
      </c>
    </row>
    <row r="18" spans="2:15" x14ac:dyDescent="0.25">
      <c r="B18" s="3" t="s">
        <v>13</v>
      </c>
      <c r="C18" s="5">
        <v>39392</v>
      </c>
      <c r="D18" s="12">
        <v>33520</v>
      </c>
      <c r="E18" s="13">
        <v>33750</v>
      </c>
      <c r="F18" s="13">
        <v>39022</v>
      </c>
      <c r="G18" s="13">
        <v>42160</v>
      </c>
      <c r="H18" s="13">
        <v>35186</v>
      </c>
      <c r="I18" s="13">
        <v>36351</v>
      </c>
      <c r="J18" s="13">
        <v>27410</v>
      </c>
      <c r="K18" s="13">
        <v>39659</v>
      </c>
      <c r="L18" s="13">
        <v>35604</v>
      </c>
      <c r="M18" s="11">
        <v>36679</v>
      </c>
      <c r="N18" s="11">
        <v>35570</v>
      </c>
      <c r="O18" s="6">
        <f t="shared" si="0"/>
        <v>434303</v>
      </c>
    </row>
    <row r="19" spans="2:15" x14ac:dyDescent="0.25">
      <c r="B19" s="3" t="s">
        <v>14</v>
      </c>
      <c r="C19" s="5">
        <v>44579</v>
      </c>
      <c r="D19" s="12">
        <v>41827</v>
      </c>
      <c r="E19" s="13">
        <v>39634</v>
      </c>
      <c r="F19" s="13">
        <v>48256</v>
      </c>
      <c r="G19" s="13">
        <v>40240</v>
      </c>
      <c r="H19" s="13">
        <v>45101</v>
      </c>
      <c r="I19" s="13">
        <v>42076</v>
      </c>
      <c r="J19" s="13">
        <v>41970</v>
      </c>
      <c r="K19" s="13">
        <v>44859</v>
      </c>
      <c r="L19" s="13">
        <v>43890</v>
      </c>
      <c r="M19" s="11">
        <v>44590</v>
      </c>
      <c r="N19" s="11">
        <v>38740</v>
      </c>
      <c r="O19" s="6">
        <f t="shared" si="0"/>
        <v>515762</v>
      </c>
    </row>
    <row r="20" spans="2:15" x14ac:dyDescent="0.25">
      <c r="B20" s="3" t="s">
        <v>0</v>
      </c>
      <c r="C20" s="5">
        <f>SUM(C6:C19)</f>
        <v>393798</v>
      </c>
      <c r="D20" s="11">
        <f t="shared" ref="D20:N20" si="1">SUM(D6:D19)</f>
        <v>390644</v>
      </c>
      <c r="E20" s="11">
        <f t="shared" si="1"/>
        <v>349480</v>
      </c>
      <c r="F20" s="11">
        <f t="shared" si="1"/>
        <v>439972</v>
      </c>
      <c r="G20" s="11">
        <f t="shared" si="1"/>
        <v>372017</v>
      </c>
      <c r="H20" s="11">
        <f t="shared" si="1"/>
        <v>389396</v>
      </c>
      <c r="I20" s="5">
        <f t="shared" si="1"/>
        <v>374423</v>
      </c>
      <c r="J20" s="5">
        <f t="shared" si="1"/>
        <v>361107</v>
      </c>
      <c r="K20" s="5">
        <f t="shared" si="1"/>
        <v>402292</v>
      </c>
      <c r="L20" s="5">
        <f t="shared" si="1"/>
        <v>398504</v>
      </c>
      <c r="M20" s="5">
        <f t="shared" si="1"/>
        <v>396183</v>
      </c>
      <c r="N20" s="11">
        <f t="shared" si="1"/>
        <v>377012</v>
      </c>
      <c r="O20" s="6">
        <f t="shared" si="0"/>
        <v>4644828</v>
      </c>
    </row>
    <row r="21" spans="2:15" x14ac:dyDescent="0.25">
      <c r="B21" s="4" t="s">
        <v>33</v>
      </c>
      <c r="C21" s="14">
        <f>C20+D20+E20</f>
        <v>1133922</v>
      </c>
      <c r="D21" s="15"/>
      <c r="E21" s="15"/>
      <c r="F21" s="16">
        <f>F20+G20+H20</f>
        <v>1201385</v>
      </c>
      <c r="G21" s="17"/>
      <c r="H21" s="17"/>
      <c r="I21" s="16">
        <f>I20+J20+K20</f>
        <v>1137822</v>
      </c>
      <c r="J21" s="17"/>
      <c r="K21" s="17"/>
      <c r="L21" s="16">
        <f>L20+M20+N20</f>
        <v>1171699</v>
      </c>
      <c r="M21" s="17"/>
      <c r="N21" s="17"/>
      <c r="O21" s="7">
        <f t="shared" ref="O21" si="2">SUM(C21:N21)</f>
        <v>4644828</v>
      </c>
    </row>
    <row r="22" spans="2:15" x14ac:dyDescent="0.25">
      <c r="I22" s="8"/>
    </row>
    <row r="24" spans="2:15" x14ac:dyDescent="0.25">
      <c r="C24" s="8"/>
    </row>
  </sheetData>
  <mergeCells count="9">
    <mergeCell ref="C21:E21"/>
    <mergeCell ref="F21:H21"/>
    <mergeCell ref="I21:K21"/>
    <mergeCell ref="L21:N21"/>
    <mergeCell ref="B4:B5"/>
    <mergeCell ref="C4:E4"/>
    <mergeCell ref="F4:H4"/>
    <mergeCell ref="I4:K4"/>
    <mergeCell ref="L4:N4"/>
  </mergeCells>
  <printOptions horizontalCentered="1"/>
  <pageMargins left="0.19685039370078741" right="0.11811023622047245" top="0.39370078740157483" bottom="0.39370078740157483" header="0.31496062992125984" footer="0.31496062992125984"/>
  <pageSetup paperSize="10000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2025</vt:lpstr>
      <vt:lpstr>'2025'!Print_Area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PDAM Tirta Katong Ponorogo</cp:lastModifiedBy>
  <cp:lastPrinted>2026-02-09T05:11:16Z</cp:lastPrinted>
  <dcterms:created xsi:type="dcterms:W3CDTF">2025-01-18T03:25:00Z</dcterms:created>
  <dcterms:modified xsi:type="dcterms:W3CDTF">2026-02-09T05:11:21Z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BC222477AC684368AE8611ACBBABE7D4_13</vt:lpwstr>
  </property>
  <property fmtid="{D5CDD505-2E9C-101B-9397-08002B2CF9AE}" pid="3" name="KSOProductBuildVer">
    <vt:lpwstr>1033-12.2.0.19805</vt:lpwstr>
  </property>
</Properties>
</file>