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620"/>
  </bookViews>
  <sheets>
    <sheet name="1342" sheetId="7" r:id="rId1"/>
    <sheet name="diskripsi" sheetId="11" r:id="rId2"/>
  </sheets>
  <definedNames>
    <definedName name="_xlnm._FilterDatabase" localSheetId="1" hidden="1">diskripsi!$C$3:$C$9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7" l="1"/>
  <c r="L34" i="7"/>
  <c r="I34" i="7"/>
  <c r="F34" i="7"/>
  <c r="C34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O31" i="7"/>
  <c r="O29" i="7"/>
  <c r="O27" i="7"/>
  <c r="O25" i="7"/>
  <c r="O23" i="7"/>
  <c r="O21" i="7"/>
  <c r="O19" i="7"/>
  <c r="O17" i="7"/>
  <c r="O15" i="7"/>
  <c r="O13" i="7"/>
  <c r="O11" i="7"/>
  <c r="O9" i="7"/>
  <c r="O7" i="7"/>
  <c r="O5" i="7"/>
</calcChain>
</file>

<file path=xl/sharedStrings.xml><?xml version="1.0" encoding="utf-8"?>
<sst xmlns="http://schemas.openxmlformats.org/spreadsheetml/2006/main" count="50" uniqueCount="49">
  <si>
    <t xml:space="preserve">kode 1342 </t>
  </si>
  <si>
    <t>UNIT</t>
  </si>
  <si>
    <t>TRIWULAN I</t>
  </si>
  <si>
    <t>TRIWULAN II</t>
  </si>
  <si>
    <t>TRIWULAN III</t>
  </si>
  <si>
    <t>TRIWULAN IV</t>
  </si>
  <si>
    <t>JUMLAH TOTAL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</si>
  <si>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</si>
  <si>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</si>
  <si>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</si>
  <si>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</si>
  <si>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</si>
  <si>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</si>
  <si>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</si>
  <si>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</si>
  <si>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</t>
  </si>
  <si>
    <t>OKTOBER</t>
  </si>
  <si>
    <t>NOPEMB</t>
  </si>
  <si>
    <t>DESEMB</t>
  </si>
  <si>
    <t>TAHUN 2024</t>
  </si>
  <si>
    <t>BNA</t>
  </si>
  <si>
    <t>Badegan</t>
  </si>
  <si>
    <t xml:space="preserve">Kauman </t>
  </si>
  <si>
    <t>Balong</t>
  </si>
  <si>
    <t>Slahung</t>
  </si>
  <si>
    <t>Sampung</t>
  </si>
  <si>
    <t>Bungkal</t>
  </si>
  <si>
    <t>Jetis</t>
  </si>
  <si>
    <t>Jenangan</t>
  </si>
  <si>
    <t>Babadan</t>
  </si>
  <si>
    <t>Sawoo</t>
  </si>
  <si>
    <t>Sooko</t>
  </si>
  <si>
    <t>Mlarak</t>
  </si>
  <si>
    <t>Pulung</t>
  </si>
  <si>
    <t>Jumlah</t>
  </si>
  <si>
    <t>TRIWULAN 1,2,3,4</t>
  </si>
  <si>
    <t xml:space="preserve">Konsep : </t>
  </si>
  <si>
    <t xml:space="preserve">Definisi : </t>
  </si>
  <si>
    <t>Analisa dan kebutuhan</t>
  </si>
  <si>
    <t xml:space="preserve">ukuran : </t>
  </si>
  <si>
    <t xml:space="preserve">Satuan : </t>
  </si>
  <si>
    <t xml:space="preserve">Sumber Rujukan : </t>
  </si>
  <si>
    <t>Peraturan BPS No. 4 Tahun 2021 tentang Standar Data Statistik Nasional</t>
  </si>
  <si>
    <t>Jumlah Pelanggan Air Bersih PUDAM Tahun 2024</t>
  </si>
  <si>
    <t>Jumlah Produksi Air Bersih PUDAM Tahun 2024</t>
  </si>
  <si>
    <t>M3</t>
  </si>
  <si>
    <t xml:space="preserve">Klasifikasi : </t>
  </si>
  <si>
    <t>Jumlah air yang diproduksi oleh Pudam Air Kabupaten ponorogo dan disalurkan  kepada pelanggan air minum selama satu tahun.</t>
  </si>
  <si>
    <t>Jumlah Produksi Air Bersih PUDAM di Kabupaten Ponorogo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</si>
</sst>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.00_);_(* \(#,##0.00\);_(* &quot;-&quot;_);_(@_)"/>
    <numFmt numFmtId="165" formatCode="_(* #,##0.0_);_(* \(#,##0.0\);_(* &quot;-&quot;_);_(@_)"/>
  </numFmts>
  <fonts count="6" x14ac:knownFonts="1">
    <font>
      <sz val="11"/>
      <color theme="1"/>
      <name val="Calibri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rgb="FF495057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3" fillId="0" borderId="2" xfId="1" applyNumberFormat="1" applyFont="1" applyBorder="1" applyAlignment="1">
      <alignment vertical="center"/>
    </xf>
    <xf numFmtId="1" fontId="3" fillId="0" borderId="6" xfId="1" applyNumberFormat="1" applyFont="1" applyBorder="1" applyAlignment="1">
      <alignment horizontal="center" vertical="center"/>
    </xf>
    <xf numFmtId="1" fontId="3" fillId="0" borderId="6" xfId="1" applyNumberFormat="1" applyFont="1" applyBorder="1" applyAlignment="1">
      <alignment vertical="center"/>
    </xf>
    <xf numFmtId="0" fontId="0" fillId="2" borderId="1" xfId="0" applyFill="1" applyBorder="1"/>
    <xf numFmtId="41" fontId="1" fillId="2" borderId="1" xfId="0" applyNumberFormat="1" applyFont="1" applyFill="1" applyBorder="1"/>
    <xf numFmtId="41" fontId="0" fillId="0" borderId="0" xfId="0" applyNumberFormat="1"/>
    <xf numFmtId="41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1" fontId="1" fillId="2" borderId="1" xfId="0" applyNumberFormat="1" applyFont="1" applyFill="1" applyBorder="1"/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right"/>
    </xf>
    <xf numFmtId="4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5"/>
  <sheetViews>
    <sheetView tabSelected="1" workbookViewId="0">
      <selection activeCell="E9" sqref="E9"/>
    </sheetView>
  </sheetViews>
  <sheetFormatPr defaultColWidth="9" defaultRowHeight="15" x14ac:dyDescent="0.25"/>
  <cols>
    <col min="1" max="1" width="3.85546875" customWidth="1"/>
    <col min="2" max="2" width="17" customWidth="1"/>
    <col min="3" max="14" width="9.7109375" customWidth="1"/>
    <col min="15" max="15" width="14" customWidth="1"/>
    <col min="18" max="18" width="15.28515625" customWidth="1"/>
  </cols>
  <sheetData>
    <row r="2" spans="2:18" ht="15.75" x14ac:dyDescent="0.25">
      <c r="B2" s="1" t="s">
        <v>0</v>
      </c>
      <c r="C2" s="37" t="s">
        <v>48</v>
      </c>
      <c r="D2" s="37"/>
      <c r="E2" s="37"/>
      <c r="F2" s="37"/>
    </row>
    <row r="3" spans="2:18" x14ac:dyDescent="0.25">
      <c r="B3" s="32" t="s">
        <v>1</v>
      </c>
      <c r="C3" s="35" t="s">
        <v>2</v>
      </c>
      <c r="D3" s="35"/>
      <c r="E3" s="35"/>
      <c r="F3" s="35" t="s">
        <v>3</v>
      </c>
      <c r="G3" s="35"/>
      <c r="H3" s="35"/>
      <c r="I3" s="35" t="s">
        <v>4</v>
      </c>
      <c r="J3" s="35"/>
      <c r="K3" s="35"/>
      <c r="L3" s="35" t="s">
        <v>5</v>
      </c>
      <c r="M3" s="35"/>
      <c r="N3" s="35"/>
      <c r="O3" s="2" t="s">
        <v>6</v>
      </c>
      <c r="R3" s="13"/>
    </row>
    <row r="4" spans="2:18" x14ac:dyDescent="0.25">
      <c r="B4" s="32"/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2" t="s">
        <v>19</v>
      </c>
      <c r="R4" s="13"/>
    </row>
    <row r="5" spans="2:18" x14ac:dyDescent="0.25">
      <c r="B5" s="4" t="s">
        <v>20</v>
      </c>
      <c r="C5" s="5">
        <v>179240.76</v>
      </c>
      <c r="D5" s="6">
        <v>178210.8</v>
      </c>
      <c r="E5" s="6">
        <v>160257.60000000001</v>
      </c>
      <c r="F5" s="5">
        <v>193708.79999999999</v>
      </c>
      <c r="G5" s="5">
        <v>169966.8</v>
      </c>
      <c r="H5" s="7">
        <v>157032</v>
      </c>
      <c r="I5" s="5">
        <v>172533.6</v>
      </c>
      <c r="J5" s="5">
        <v>176763.24</v>
      </c>
      <c r="K5" s="5">
        <v>177053.4</v>
      </c>
      <c r="L5" s="5">
        <v>191617.2</v>
      </c>
      <c r="M5" s="5">
        <v>187488</v>
      </c>
      <c r="N5" s="5">
        <v>181774.07999999999</v>
      </c>
      <c r="O5" s="33">
        <f>SUM(C5:N5)</f>
        <v>2125646.2799999998</v>
      </c>
      <c r="R5" s="13"/>
    </row>
    <row r="6" spans="2:18" x14ac:dyDescent="0.25">
      <c r="B6" s="4"/>
      <c r="C6" s="21"/>
      <c r="D6" s="22"/>
      <c r="E6" s="23"/>
      <c r="F6" s="21"/>
      <c r="G6" s="22"/>
      <c r="H6" s="23"/>
      <c r="I6" s="21"/>
      <c r="J6" s="22"/>
      <c r="K6" s="23"/>
      <c r="L6" s="21"/>
      <c r="M6" s="22"/>
      <c r="N6" s="23"/>
      <c r="O6" s="34"/>
      <c r="R6" s="13"/>
    </row>
    <row r="7" spans="2:18" x14ac:dyDescent="0.25">
      <c r="B7" s="4" t="s">
        <v>21</v>
      </c>
      <c r="C7" s="5">
        <v>32531.4</v>
      </c>
      <c r="D7" s="5">
        <v>32416.2</v>
      </c>
      <c r="E7" s="5">
        <v>29964.6</v>
      </c>
      <c r="F7" s="5">
        <v>34344</v>
      </c>
      <c r="G7" s="5">
        <v>31136.400000000001</v>
      </c>
      <c r="H7" s="5">
        <v>32562</v>
      </c>
      <c r="I7" s="5">
        <v>31705.56</v>
      </c>
      <c r="J7" s="5">
        <v>33747.839999999997</v>
      </c>
      <c r="K7" s="5">
        <v>33346.080000000002</v>
      </c>
      <c r="L7" s="5">
        <v>32475.599999999999</v>
      </c>
      <c r="M7" s="5">
        <v>34149.599999999999</v>
      </c>
      <c r="N7" s="5">
        <v>29462.400000000001</v>
      </c>
      <c r="O7" s="33">
        <f>SUM(C7:N7)</f>
        <v>387841.68</v>
      </c>
      <c r="R7" s="13"/>
    </row>
    <row r="8" spans="2:18" x14ac:dyDescent="0.25">
      <c r="B8" s="4"/>
      <c r="C8" s="21"/>
      <c r="D8" s="22"/>
      <c r="E8" s="23"/>
      <c r="F8" s="21"/>
      <c r="G8" s="22"/>
      <c r="H8" s="23"/>
      <c r="I8" s="21"/>
      <c r="J8" s="22"/>
      <c r="K8" s="23"/>
      <c r="L8" s="21"/>
      <c r="M8" s="22"/>
      <c r="N8" s="23"/>
      <c r="O8" s="34"/>
      <c r="R8" s="13"/>
    </row>
    <row r="9" spans="2:18" x14ac:dyDescent="0.25">
      <c r="B9" s="4" t="s">
        <v>22</v>
      </c>
      <c r="C9" s="5">
        <v>33145.199999999997</v>
      </c>
      <c r="D9" s="5">
        <v>33308.82</v>
      </c>
      <c r="E9" s="5">
        <v>31839.48</v>
      </c>
      <c r="F9" s="5">
        <v>35964</v>
      </c>
      <c r="G9" s="5">
        <v>31739.040000000001</v>
      </c>
      <c r="H9" s="5">
        <v>33048</v>
      </c>
      <c r="I9" s="5">
        <v>29830.68</v>
      </c>
      <c r="J9" s="5">
        <v>34250.04</v>
      </c>
      <c r="K9" s="5">
        <v>35154</v>
      </c>
      <c r="L9" s="5">
        <v>34953.120000000003</v>
      </c>
      <c r="M9" s="5">
        <v>37162.800000000003</v>
      </c>
      <c r="N9" s="5">
        <v>30132</v>
      </c>
      <c r="O9" s="33">
        <f>SUM(C9:N9)</f>
        <v>400527.18</v>
      </c>
      <c r="R9" s="13"/>
    </row>
    <row r="10" spans="2:18" x14ac:dyDescent="0.25">
      <c r="B10" s="4"/>
      <c r="C10" s="21"/>
      <c r="D10" s="22"/>
      <c r="E10" s="23"/>
      <c r="F10" s="21"/>
      <c r="G10" s="22"/>
      <c r="H10" s="23"/>
      <c r="I10" s="21"/>
      <c r="J10" s="22"/>
      <c r="K10" s="23"/>
      <c r="L10" s="21"/>
      <c r="M10" s="22"/>
      <c r="N10" s="23"/>
      <c r="O10" s="34"/>
      <c r="R10" s="13"/>
    </row>
    <row r="11" spans="2:18" x14ac:dyDescent="0.25">
      <c r="B11" s="4" t="s">
        <v>23</v>
      </c>
      <c r="C11" s="5">
        <v>21695.040000000001</v>
      </c>
      <c r="D11" s="5">
        <v>19126.080000000002</v>
      </c>
      <c r="E11" s="5">
        <v>19641.599999999999</v>
      </c>
      <c r="F11" s="5">
        <v>22291.200000000001</v>
      </c>
      <c r="G11" s="5">
        <v>17947.511999999999</v>
      </c>
      <c r="H11" s="8">
        <v>18854.64</v>
      </c>
      <c r="I11" s="5">
        <v>18531.18</v>
      </c>
      <c r="J11" s="5">
        <v>22481.82</v>
      </c>
      <c r="K11" s="5">
        <v>20869.2</v>
      </c>
      <c r="L11" s="5">
        <v>23539.788</v>
      </c>
      <c r="M11" s="5">
        <v>22347.9</v>
      </c>
      <c r="N11" s="5">
        <v>20361.419999999998</v>
      </c>
      <c r="O11" s="33">
        <f>SUM(C11:N11)</f>
        <v>247687.38</v>
      </c>
    </row>
    <row r="12" spans="2:18" x14ac:dyDescent="0.25">
      <c r="B12" s="4"/>
      <c r="C12" s="21"/>
      <c r="D12" s="22"/>
      <c r="E12" s="23"/>
      <c r="F12" s="21"/>
      <c r="G12" s="22"/>
      <c r="H12" s="23"/>
      <c r="I12" s="21"/>
      <c r="J12" s="22"/>
      <c r="K12" s="23"/>
      <c r="L12" s="21"/>
      <c r="M12" s="22"/>
      <c r="N12" s="23"/>
      <c r="O12" s="34"/>
    </row>
    <row r="13" spans="2:18" x14ac:dyDescent="0.25">
      <c r="B13" s="4" t="s">
        <v>24</v>
      </c>
      <c r="C13" s="5">
        <v>9541.7999999999993</v>
      </c>
      <c r="D13" s="8">
        <v>9792.7199999999993</v>
      </c>
      <c r="E13" s="5">
        <v>9173.52</v>
      </c>
      <c r="F13" s="5">
        <v>9806.4</v>
      </c>
      <c r="G13" s="5">
        <v>9700.2720000000008</v>
      </c>
      <c r="H13" s="5">
        <v>9698.4</v>
      </c>
      <c r="I13" s="5">
        <v>9597.6</v>
      </c>
      <c r="J13" s="5">
        <v>9395.6039999999994</v>
      </c>
      <c r="K13" s="5">
        <v>8993.8439999999991</v>
      </c>
      <c r="L13" s="5">
        <v>8503.92</v>
      </c>
      <c r="M13" s="5">
        <v>8236.08</v>
      </c>
      <c r="N13" s="5">
        <v>8169.12</v>
      </c>
      <c r="O13" s="33">
        <f>SUM(C13:N13)</f>
        <v>110609.28</v>
      </c>
      <c r="R13" s="13"/>
    </row>
    <row r="14" spans="2:18" x14ac:dyDescent="0.25">
      <c r="B14" s="4"/>
      <c r="C14" s="21"/>
      <c r="D14" s="22"/>
      <c r="E14" s="23"/>
      <c r="F14" s="21"/>
      <c r="G14" s="22"/>
      <c r="H14" s="23"/>
      <c r="I14" s="21"/>
      <c r="J14" s="22"/>
      <c r="K14" s="23"/>
      <c r="L14" s="21"/>
      <c r="M14" s="22"/>
      <c r="N14" s="23"/>
      <c r="O14" s="34"/>
      <c r="R14" s="13"/>
    </row>
    <row r="15" spans="2:18" x14ac:dyDescent="0.25">
      <c r="B15" s="4" t="s">
        <v>25</v>
      </c>
      <c r="C15" s="5">
        <v>23413.68</v>
      </c>
      <c r="D15" s="5">
        <v>20788.128000000001</v>
      </c>
      <c r="E15" s="5">
        <v>21003.119999999999</v>
      </c>
      <c r="F15" s="5">
        <v>27378</v>
      </c>
      <c r="G15" s="5">
        <v>22632.48</v>
      </c>
      <c r="H15" s="5">
        <v>21988.799999999999</v>
      </c>
      <c r="I15" s="5">
        <v>22186.080000000002</v>
      </c>
      <c r="J15" s="5">
        <v>22186.080000000002</v>
      </c>
      <c r="K15" s="5">
        <v>21221.856</v>
      </c>
      <c r="L15" s="5">
        <v>21672.720000000001</v>
      </c>
      <c r="M15" s="5">
        <v>21315.599999999999</v>
      </c>
      <c r="N15" s="5">
        <v>19429.560000000001</v>
      </c>
      <c r="O15" s="33">
        <f>SUM(C15:N15)</f>
        <v>265216.10399999999</v>
      </c>
      <c r="R15" s="13"/>
    </row>
    <row r="16" spans="2:18" x14ac:dyDescent="0.25">
      <c r="B16" s="4"/>
      <c r="C16" s="21"/>
      <c r="D16" s="22"/>
      <c r="E16" s="23"/>
      <c r="F16" s="21"/>
      <c r="G16" s="22"/>
      <c r="H16" s="23"/>
      <c r="I16" s="21"/>
      <c r="J16" s="22"/>
      <c r="K16" s="23"/>
      <c r="L16" s="21"/>
      <c r="M16" s="22"/>
      <c r="N16" s="23"/>
      <c r="O16" s="34"/>
      <c r="R16" s="13"/>
    </row>
    <row r="17" spans="2:18" x14ac:dyDescent="0.25">
      <c r="B17" s="4" t="s">
        <v>26</v>
      </c>
      <c r="C17" s="5">
        <v>8370</v>
      </c>
      <c r="D17" s="5">
        <v>7161.84</v>
      </c>
      <c r="E17" s="5">
        <v>6919.2</v>
      </c>
      <c r="F17" s="5">
        <v>6922.8</v>
      </c>
      <c r="G17" s="5">
        <v>6361.2</v>
      </c>
      <c r="H17" s="5">
        <v>6393.6</v>
      </c>
      <c r="I17" s="5">
        <v>6305.4</v>
      </c>
      <c r="J17" s="5">
        <v>6355.62</v>
      </c>
      <c r="K17" s="5">
        <v>7019.64</v>
      </c>
      <c r="L17" s="5">
        <v>7421.4</v>
      </c>
      <c r="M17" s="5">
        <v>8370</v>
      </c>
      <c r="N17" s="5">
        <v>7281.9</v>
      </c>
      <c r="O17" s="33">
        <f>SUM(C17:N17)</f>
        <v>84882.6</v>
      </c>
      <c r="R17" s="14"/>
    </row>
    <row r="18" spans="2:18" x14ac:dyDescent="0.25">
      <c r="B18" s="4"/>
      <c r="C18" s="21"/>
      <c r="D18" s="22"/>
      <c r="E18" s="23"/>
      <c r="F18" s="21"/>
      <c r="G18" s="22"/>
      <c r="H18" s="23"/>
      <c r="I18" s="21"/>
      <c r="J18" s="22"/>
      <c r="K18" s="23"/>
      <c r="L18" s="21"/>
      <c r="M18" s="22"/>
      <c r="N18" s="23"/>
      <c r="O18" s="34"/>
      <c r="R18" s="14"/>
    </row>
    <row r="19" spans="2:18" x14ac:dyDescent="0.25">
      <c r="B19" s="4" t="s">
        <v>27</v>
      </c>
      <c r="C19" s="5">
        <v>8035.2</v>
      </c>
      <c r="D19" s="5">
        <v>8339.4719999999998</v>
      </c>
      <c r="E19" s="5">
        <v>7454.88</v>
      </c>
      <c r="F19" s="5">
        <v>8164.8</v>
      </c>
      <c r="G19" s="5">
        <v>8035.2</v>
      </c>
      <c r="H19" s="5">
        <v>7776</v>
      </c>
      <c r="I19" s="5">
        <v>7767.36</v>
      </c>
      <c r="J19" s="5">
        <v>7834.32</v>
      </c>
      <c r="K19" s="5">
        <v>5044.32</v>
      </c>
      <c r="L19" s="5">
        <v>7209.36</v>
      </c>
      <c r="M19" s="5">
        <v>8704.7999999999993</v>
      </c>
      <c r="N19" s="5">
        <v>7410.24</v>
      </c>
      <c r="O19" s="33">
        <f>SUM(C19:N19)</f>
        <v>91775.952000000005</v>
      </c>
      <c r="R19" s="15"/>
    </row>
    <row r="20" spans="2:18" x14ac:dyDescent="0.25">
      <c r="B20" s="4"/>
      <c r="C20" s="21"/>
      <c r="D20" s="22"/>
      <c r="E20" s="23"/>
      <c r="F20" s="21"/>
      <c r="G20" s="22"/>
      <c r="H20" s="23"/>
      <c r="I20" s="21"/>
      <c r="J20" s="22"/>
      <c r="K20" s="23"/>
      <c r="L20" s="21"/>
      <c r="M20" s="22"/>
      <c r="N20" s="23"/>
      <c r="O20" s="34"/>
      <c r="R20" s="15"/>
    </row>
    <row r="21" spans="2:18" x14ac:dyDescent="0.25">
      <c r="B21" s="4" t="s">
        <v>28</v>
      </c>
      <c r="C21" s="5">
        <v>64951.199999999997</v>
      </c>
      <c r="D21" s="5">
        <v>63788.4</v>
      </c>
      <c r="E21" s="5">
        <v>60822</v>
      </c>
      <c r="F21" s="5">
        <v>64692</v>
      </c>
      <c r="G21" s="5">
        <v>62144.46</v>
      </c>
      <c r="H21" s="5">
        <v>60993</v>
      </c>
      <c r="I21" s="5">
        <v>60515.1</v>
      </c>
      <c r="J21" s="5">
        <v>59901.3</v>
      </c>
      <c r="K21" s="5">
        <v>60487.199999999997</v>
      </c>
      <c r="L21" s="5">
        <v>57016.44</v>
      </c>
      <c r="M21" s="5">
        <v>57016.44</v>
      </c>
      <c r="N21" s="5">
        <v>55950.66</v>
      </c>
      <c r="O21" s="33">
        <f>SUM(C21:N21)</f>
        <v>728278.2</v>
      </c>
    </row>
    <row r="22" spans="2:18" x14ac:dyDescent="0.25">
      <c r="B22" s="4"/>
      <c r="C22" s="21"/>
      <c r="D22" s="22"/>
      <c r="E22" s="23"/>
      <c r="F22" s="21"/>
      <c r="G22" s="22"/>
      <c r="H22" s="23"/>
      <c r="I22" s="21"/>
      <c r="J22" s="22"/>
      <c r="K22" s="23"/>
      <c r="L22" s="21"/>
      <c r="M22" s="22"/>
      <c r="N22" s="23"/>
      <c r="O22" s="34"/>
    </row>
    <row r="23" spans="2:18" x14ac:dyDescent="0.25">
      <c r="B23" s="4" t="s">
        <v>29</v>
      </c>
      <c r="C23" s="5">
        <v>13838.4</v>
      </c>
      <c r="D23" s="5">
        <v>13822.56</v>
      </c>
      <c r="E23" s="5">
        <v>13749.12</v>
      </c>
      <c r="F23" s="5">
        <v>14057.28</v>
      </c>
      <c r="G23" s="5">
        <v>13302.72</v>
      </c>
      <c r="H23" s="9">
        <v>14472</v>
      </c>
      <c r="I23" s="5">
        <v>14619.6</v>
      </c>
      <c r="J23" s="5">
        <v>14876.28</v>
      </c>
      <c r="K23" s="5">
        <v>14775.84</v>
      </c>
      <c r="L23" s="5">
        <v>14284.8</v>
      </c>
      <c r="M23" s="5">
        <v>14909.76</v>
      </c>
      <c r="N23" s="5">
        <v>14284.8</v>
      </c>
      <c r="O23" s="33">
        <f>SUM(C23:N23)</f>
        <v>170993.16</v>
      </c>
    </row>
    <row r="24" spans="2:18" x14ac:dyDescent="0.25">
      <c r="B24" s="4"/>
      <c r="C24" s="21"/>
      <c r="D24" s="22"/>
      <c r="E24" s="23"/>
      <c r="F24" s="21"/>
      <c r="G24" s="22"/>
      <c r="H24" s="23"/>
      <c r="I24" s="21"/>
      <c r="J24" s="22"/>
      <c r="K24" s="23"/>
      <c r="L24" s="21"/>
      <c r="M24" s="22"/>
      <c r="N24" s="23"/>
      <c r="O24" s="34"/>
    </row>
    <row r="25" spans="2:18" x14ac:dyDescent="0.25">
      <c r="B25" s="4" t="s">
        <v>30</v>
      </c>
      <c r="C25" s="5">
        <v>13503.6</v>
      </c>
      <c r="D25" s="5">
        <v>13091.76</v>
      </c>
      <c r="E25" s="5">
        <v>12666.6</v>
      </c>
      <c r="F25" s="5">
        <v>14126.4</v>
      </c>
      <c r="G25" s="5">
        <v>10490.4</v>
      </c>
      <c r="H25" s="5">
        <v>11664</v>
      </c>
      <c r="I25" s="5">
        <v>11204.64</v>
      </c>
      <c r="J25" s="5">
        <v>11494.8</v>
      </c>
      <c r="K25" s="5">
        <v>10490.4</v>
      </c>
      <c r="L25" s="5">
        <v>10646.64</v>
      </c>
      <c r="M25" s="5">
        <v>10825.2</v>
      </c>
      <c r="N25" s="5">
        <v>10936.8</v>
      </c>
      <c r="O25" s="33">
        <f>SUM(C25:N25)</f>
        <v>141141.24</v>
      </c>
    </row>
    <row r="26" spans="2:18" x14ac:dyDescent="0.25">
      <c r="B26" s="4"/>
      <c r="C26" s="21"/>
      <c r="D26" s="22"/>
      <c r="E26" s="23"/>
      <c r="F26" s="21"/>
      <c r="G26" s="22"/>
      <c r="H26" s="23"/>
      <c r="I26" s="21"/>
      <c r="J26" s="22"/>
      <c r="K26" s="23"/>
      <c r="L26" s="21"/>
      <c r="M26" s="22"/>
      <c r="N26" s="23"/>
      <c r="O26" s="34"/>
    </row>
    <row r="27" spans="2:18" x14ac:dyDescent="0.25">
      <c r="B27" s="4" t="s">
        <v>31</v>
      </c>
      <c r="C27" s="5">
        <v>20032.2</v>
      </c>
      <c r="D27" s="5">
        <v>18217.8</v>
      </c>
      <c r="E27" s="5">
        <v>18458.64</v>
      </c>
      <c r="F27" s="5">
        <v>21654</v>
      </c>
      <c r="G27" s="5">
        <v>19251</v>
      </c>
      <c r="H27" s="5">
        <v>19278</v>
      </c>
      <c r="I27" s="5">
        <v>20238.66</v>
      </c>
      <c r="J27" s="5">
        <v>20941.740000000002</v>
      </c>
      <c r="K27" s="5">
        <v>20740.86</v>
      </c>
      <c r="L27" s="5">
        <v>23034.240000000002</v>
      </c>
      <c r="M27" s="5">
        <v>19920.599999999999</v>
      </c>
      <c r="N27" s="5">
        <v>17493.3</v>
      </c>
      <c r="O27" s="33">
        <f>SUM(C27:N27)</f>
        <v>239261.04</v>
      </c>
    </row>
    <row r="28" spans="2:18" x14ac:dyDescent="0.25">
      <c r="B28" s="4"/>
      <c r="C28" s="21"/>
      <c r="D28" s="22"/>
      <c r="E28" s="23"/>
      <c r="F28" s="21"/>
      <c r="G28" s="22"/>
      <c r="H28" s="23"/>
      <c r="I28" s="21"/>
      <c r="J28" s="22"/>
      <c r="K28" s="23"/>
      <c r="L28" s="21"/>
      <c r="M28" s="22"/>
      <c r="N28" s="23"/>
      <c r="O28" s="34"/>
    </row>
    <row r="29" spans="2:18" x14ac:dyDescent="0.25">
      <c r="B29" s="4" t="s">
        <v>32</v>
      </c>
      <c r="C29" s="5">
        <v>56458.44</v>
      </c>
      <c r="D29" s="5">
        <v>46499.76</v>
      </c>
      <c r="E29" s="5">
        <v>43457.04</v>
      </c>
      <c r="F29" s="5">
        <v>57477.599999999999</v>
      </c>
      <c r="G29" s="5">
        <v>50900.76</v>
      </c>
      <c r="H29" s="5">
        <v>49928.4</v>
      </c>
      <c r="I29" s="5">
        <v>49583.88</v>
      </c>
      <c r="J29" s="5">
        <v>54003.24</v>
      </c>
      <c r="K29" s="5">
        <v>53333.64</v>
      </c>
      <c r="L29" s="5">
        <v>58165.919999999998</v>
      </c>
      <c r="M29" s="5">
        <v>51559.199999999997</v>
      </c>
      <c r="N29" s="5">
        <v>38937.24</v>
      </c>
      <c r="O29" s="33">
        <f>SUM(C29:N29)</f>
        <v>610305.12</v>
      </c>
    </row>
    <row r="30" spans="2:18" x14ac:dyDescent="0.25">
      <c r="B30" s="4"/>
      <c r="C30" s="21"/>
      <c r="D30" s="22"/>
      <c r="E30" s="23"/>
      <c r="F30" s="21"/>
      <c r="G30" s="22"/>
      <c r="H30" s="23"/>
      <c r="I30" s="21"/>
      <c r="J30" s="22"/>
      <c r="K30" s="23"/>
      <c r="L30" s="21"/>
      <c r="M30" s="22"/>
      <c r="N30" s="23"/>
      <c r="O30" s="34"/>
    </row>
    <row r="31" spans="2:18" x14ac:dyDescent="0.25">
      <c r="B31" s="4" t="s">
        <v>33</v>
      </c>
      <c r="C31" s="5">
        <v>65286</v>
      </c>
      <c r="D31" s="8">
        <v>63751.86</v>
      </c>
      <c r="E31" s="5">
        <v>63612</v>
      </c>
      <c r="F31" s="5">
        <v>69120</v>
      </c>
      <c r="G31" s="5">
        <v>67964.399999999994</v>
      </c>
      <c r="H31" s="5">
        <v>66166.2</v>
      </c>
      <c r="I31" s="5">
        <v>65509.2</v>
      </c>
      <c r="J31" s="5">
        <v>65509.2</v>
      </c>
      <c r="K31" s="5">
        <v>68745.600000000006</v>
      </c>
      <c r="L31" s="5">
        <v>63165.599999999999</v>
      </c>
      <c r="M31" s="5">
        <v>59706</v>
      </c>
      <c r="N31" s="5">
        <v>58366.8</v>
      </c>
      <c r="O31" s="33">
        <f>SUM(C31:N31)</f>
        <v>776902.86</v>
      </c>
    </row>
    <row r="32" spans="2:18" x14ac:dyDescent="0.25">
      <c r="B32" s="4"/>
      <c r="C32" s="24"/>
      <c r="D32" s="25"/>
      <c r="E32" s="26"/>
      <c r="F32" s="21"/>
      <c r="G32" s="22"/>
      <c r="H32" s="23"/>
      <c r="I32" s="21"/>
      <c r="J32" s="22"/>
      <c r="K32" s="23"/>
      <c r="L32" s="21"/>
      <c r="M32" s="22"/>
      <c r="N32" s="23"/>
      <c r="O32" s="34"/>
    </row>
    <row r="33" spans="2:15" x14ac:dyDescent="0.25">
      <c r="B33" s="10" t="s">
        <v>34</v>
      </c>
      <c r="C33" s="6">
        <f t="shared" ref="C33:N33" si="0">SUM(C5:C32)</f>
        <v>550042.92000000004</v>
      </c>
      <c r="D33" s="6">
        <f t="shared" si="0"/>
        <v>528316.19999999995</v>
      </c>
      <c r="E33" s="6">
        <f t="shared" si="0"/>
        <v>499019.4</v>
      </c>
      <c r="F33" s="6">
        <f t="shared" si="0"/>
        <v>579707.28</v>
      </c>
      <c r="G33" s="6">
        <f t="shared" si="0"/>
        <v>521572.64399999997</v>
      </c>
      <c r="H33" s="6">
        <f t="shared" si="0"/>
        <v>509855.04</v>
      </c>
      <c r="I33" s="6">
        <f t="shared" si="0"/>
        <v>520128.54</v>
      </c>
      <c r="J33" s="6">
        <f t="shared" si="0"/>
        <v>539741.12399999995</v>
      </c>
      <c r="K33" s="6">
        <f t="shared" si="0"/>
        <v>537275.88</v>
      </c>
      <c r="L33" s="6">
        <f t="shared" si="0"/>
        <v>553706.74800000002</v>
      </c>
      <c r="M33" s="6">
        <f t="shared" si="0"/>
        <v>541711.98</v>
      </c>
      <c r="N33" s="6">
        <f t="shared" si="0"/>
        <v>499990.32</v>
      </c>
      <c r="O33" s="11">
        <f t="shared" ref="O33:O34" si="1">SUM(C33:N33)</f>
        <v>6381068.0760000004</v>
      </c>
    </row>
    <row r="34" spans="2:15" x14ac:dyDescent="0.25">
      <c r="B34" s="10" t="s">
        <v>35</v>
      </c>
      <c r="C34" s="27">
        <f>C33+D33+E33</f>
        <v>1577378.52</v>
      </c>
      <c r="D34" s="28"/>
      <c r="E34" s="28"/>
      <c r="F34" s="29">
        <f>F33+G33+H33</f>
        <v>1611134.9639999999</v>
      </c>
      <c r="G34" s="29"/>
      <c r="H34" s="29"/>
      <c r="I34" s="30">
        <f>I33+J33+K33</f>
        <v>1597145.544</v>
      </c>
      <c r="J34" s="31"/>
      <c r="K34" s="31"/>
      <c r="L34" s="30">
        <f>L33+M33+N33</f>
        <v>1595409.048</v>
      </c>
      <c r="M34" s="31"/>
      <c r="N34" s="31"/>
      <c r="O34" s="11">
        <f t="shared" si="1"/>
        <v>6381068.0760000004</v>
      </c>
    </row>
    <row r="35" spans="2:15" x14ac:dyDescent="0.25">
      <c r="I35" s="12"/>
    </row>
  </sheetData>
  <mergeCells count="79">
    <mergeCell ref="O23:O24"/>
    <mergeCell ref="O25:O26"/>
    <mergeCell ref="O27:O28"/>
    <mergeCell ref="O29:O30"/>
    <mergeCell ref="C28:E28"/>
    <mergeCell ref="F28:H28"/>
    <mergeCell ref="I28:K28"/>
    <mergeCell ref="L28:N28"/>
    <mergeCell ref="C30:E30"/>
    <mergeCell ref="F30:H30"/>
    <mergeCell ref="I30:K30"/>
    <mergeCell ref="L30:N30"/>
    <mergeCell ref="C24:E24"/>
    <mergeCell ref="F24:H24"/>
    <mergeCell ref="I24:K24"/>
    <mergeCell ref="O31:O32"/>
    <mergeCell ref="O13:O14"/>
    <mergeCell ref="O15:O16"/>
    <mergeCell ref="O17:O18"/>
    <mergeCell ref="O19:O20"/>
    <mergeCell ref="O21:O22"/>
    <mergeCell ref="B3:B4"/>
    <mergeCell ref="O5:O6"/>
    <mergeCell ref="O7:O8"/>
    <mergeCell ref="O9:O10"/>
    <mergeCell ref="O11:O12"/>
    <mergeCell ref="C12:E12"/>
    <mergeCell ref="F12:H12"/>
    <mergeCell ref="I12:K12"/>
    <mergeCell ref="L12:N12"/>
    <mergeCell ref="C3:E3"/>
    <mergeCell ref="F3:H3"/>
    <mergeCell ref="I3:K3"/>
    <mergeCell ref="L3:N3"/>
    <mergeCell ref="C6:E6"/>
    <mergeCell ref="F6:H6"/>
    <mergeCell ref="I6:K6"/>
    <mergeCell ref="C32:E32"/>
    <mergeCell ref="F32:H32"/>
    <mergeCell ref="I32:K32"/>
    <mergeCell ref="L32:N32"/>
    <mergeCell ref="C34:E34"/>
    <mergeCell ref="F34:H34"/>
    <mergeCell ref="I34:K34"/>
    <mergeCell ref="L34:N34"/>
    <mergeCell ref="L24:N24"/>
    <mergeCell ref="C26:E26"/>
    <mergeCell ref="F26:H26"/>
    <mergeCell ref="I26:K26"/>
    <mergeCell ref="L26:N26"/>
    <mergeCell ref="C20:E20"/>
    <mergeCell ref="F20:H20"/>
    <mergeCell ref="I20:K20"/>
    <mergeCell ref="L20:N20"/>
    <mergeCell ref="C22:E22"/>
    <mergeCell ref="F22:H22"/>
    <mergeCell ref="I22:K22"/>
    <mergeCell ref="L22:N22"/>
    <mergeCell ref="C16:E16"/>
    <mergeCell ref="F16:H16"/>
    <mergeCell ref="I16:K16"/>
    <mergeCell ref="L16:N16"/>
    <mergeCell ref="C18:E18"/>
    <mergeCell ref="F18:H18"/>
    <mergeCell ref="I18:K18"/>
    <mergeCell ref="L18:N18"/>
    <mergeCell ref="L6:N6"/>
    <mergeCell ref="C14:E14"/>
    <mergeCell ref="F14:H14"/>
    <mergeCell ref="I14:K14"/>
    <mergeCell ref="L14:N14"/>
    <mergeCell ref="C8:E8"/>
    <mergeCell ref="F8:H8"/>
    <mergeCell ref="I8:K8"/>
    <mergeCell ref="L8:N8"/>
    <mergeCell ref="C10:E10"/>
    <mergeCell ref="F10:H10"/>
    <mergeCell ref="I10:K10"/>
    <mergeCell ref="L10:N10"/>
  </mergeCells>
  <printOptions horizontalCentered="1"/>
  <pageMargins left="0.31496062992126" right="0.31496062992126" top="0.74803149606299202" bottom="0.74803149606299202" header="0.31496062992126" footer="0.31496062992126"/>
  <pageSetup paperSize="1000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9"/>
  <sheetViews>
    <sheetView workbookViewId="0">
      <selection activeCell="D12" sqref="D12"/>
    </sheetView>
  </sheetViews>
  <sheetFormatPr defaultColWidth="9" defaultRowHeight="15" x14ac:dyDescent="0.25"/>
  <cols>
    <col min="3" max="3" width="16.28515625" customWidth="1"/>
    <col min="4" max="4" width="71.85546875" customWidth="1"/>
  </cols>
  <sheetData>
    <row r="3" spans="3:7" ht="15.75" x14ac:dyDescent="0.25">
      <c r="C3" s="16">
        <v>1342</v>
      </c>
      <c r="D3" s="36" t="s">
        <v>44</v>
      </c>
      <c r="E3" s="36"/>
      <c r="F3" s="36"/>
      <c r="G3" s="36"/>
    </row>
    <row r="4" spans="3:7" x14ac:dyDescent="0.25">
      <c r="C4" t="s">
        <v>36</v>
      </c>
      <c r="D4" t="s">
        <v>43</v>
      </c>
    </row>
    <row r="5" spans="3:7" ht="30" x14ac:dyDescent="0.25">
      <c r="C5" s="17" t="s">
        <v>37</v>
      </c>
      <c r="D5" s="20" t="s">
        <v>47</v>
      </c>
    </row>
    <row r="6" spans="3:7" x14ac:dyDescent="0.25">
      <c r="C6" s="19" t="s">
        <v>46</v>
      </c>
      <c r="D6" t="s">
        <v>38</v>
      </c>
    </row>
    <row r="7" spans="3:7" x14ac:dyDescent="0.25">
      <c r="C7" t="s">
        <v>39</v>
      </c>
      <c r="D7" t="s">
        <v>34</v>
      </c>
    </row>
    <row r="8" spans="3:7" x14ac:dyDescent="0.25">
      <c r="C8" t="s">
        <v>40</v>
      </c>
      <c r="D8" t="s">
        <v>45</v>
      </c>
    </row>
    <row r="9" spans="3:7" ht="15.75" x14ac:dyDescent="0.3">
      <c r="C9" s="18" t="s">
        <v>41</v>
      </c>
      <c r="D9" t="s">
        <v>42</v>
      </c>
    </row>
  </sheetData>
  <mergeCells count="1"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1342</vt:lpstr>
      <vt:lpstr>diskripsi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2025-01-20T03:56:00Z</cp:lastPrinted>
  <dcterms:created xsi:type="dcterms:W3CDTF">2025-01-18T03:25:00Z</dcterms:created>
  <dcterms:modified xsi:type="dcterms:W3CDTF">2025-01-22T16:33:58Z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BC222477AC684368AE8611ACBBABE7D4_13</vt:lpwstr>
  </property>
  <property fmtid="{D5CDD505-2E9C-101B-9397-08002B2CF9AE}" pid="3" name="KSOProductBuildVer">
    <vt:lpwstr>1033-12.2.0.19805</vt:lpwstr>
  </property>
</Properties>
</file>