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Sadap 2025\Statistik Sektoral\"/>
    </mc:Choice>
  </mc:AlternateContent>
  <bookViews>
    <workbookView xWindow="-120" yWindow="-120" windowWidth="29040" windowHeight="15720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E7" i="1"/>
  <c r="E28" i="1" l="1"/>
  <c r="F7" i="1"/>
  <c r="F11" i="1" l="1"/>
  <c r="F20" i="1"/>
  <c r="F16" i="1"/>
  <c r="F14" i="1"/>
  <c r="F25" i="1"/>
  <c r="F23" i="1"/>
  <c r="F9" i="1"/>
  <c r="F10" i="1"/>
  <c r="F15" i="1"/>
  <c r="F12" i="1"/>
  <c r="F21" i="1"/>
  <c r="F24" i="1"/>
  <c r="F17" i="1"/>
  <c r="F18" i="1"/>
  <c r="F22" i="1"/>
  <c r="F27" i="1"/>
  <c r="F26" i="1"/>
  <c r="F19" i="1"/>
  <c r="D28" i="1"/>
  <c r="F8" i="1"/>
  <c r="F13" i="1"/>
  <c r="F28" i="1" l="1"/>
</calcChain>
</file>

<file path=xl/sharedStrings.xml><?xml version="1.0" encoding="utf-8"?>
<sst xmlns="http://schemas.openxmlformats.org/spreadsheetml/2006/main" count="51" uniqueCount="51">
  <si>
    <t>No.</t>
  </si>
  <si>
    <t>Kecamatan</t>
  </si>
  <si>
    <t>Jumlah Perkawinan</t>
  </si>
  <si>
    <t>Usia Perkawinan</t>
  </si>
  <si>
    <t>≤ 20 Th</t>
  </si>
  <si>
    <t>%</t>
  </si>
  <si>
    <t>Sambit</t>
  </si>
  <si>
    <t>Pudak</t>
  </si>
  <si>
    <t>Sawoo</t>
  </si>
  <si>
    <t>Pulung</t>
  </si>
  <si>
    <t>Sampung</t>
  </si>
  <si>
    <t>Ngrayun</t>
  </si>
  <si>
    <t>Badegan</t>
  </si>
  <si>
    <t>Slahung</t>
  </si>
  <si>
    <t>Jenangan</t>
  </si>
  <si>
    <t>Ponorogo</t>
  </si>
  <si>
    <t>Mlarak</t>
  </si>
  <si>
    <t>Babadan</t>
  </si>
  <si>
    <t>Kauman</t>
  </si>
  <si>
    <t>Ngebel</t>
  </si>
  <si>
    <t>Siman</t>
  </si>
  <si>
    <t>Balong</t>
  </si>
  <si>
    <t>Sukorejo</t>
  </si>
  <si>
    <t>Bungkal</t>
  </si>
  <si>
    <t>Jambon</t>
  </si>
  <si>
    <t>Jetis</t>
  </si>
  <si>
    <t>Sooko</t>
  </si>
  <si>
    <t>Total Kabupaten</t>
  </si>
  <si>
    <t>Kode Wilayah</t>
  </si>
  <si>
    <t xml:space="preserve"> 35.02.01</t>
  </si>
  <si>
    <t>35.02.02</t>
  </si>
  <si>
    <t>35.02.03</t>
  </si>
  <si>
    <t>35.02.04</t>
  </si>
  <si>
    <t>35.02.05</t>
  </si>
  <si>
    <t>35.02.06</t>
  </si>
  <si>
    <t>35.02.07</t>
  </si>
  <si>
    <t>35.02.08</t>
  </si>
  <si>
    <t>35.02.09</t>
  </si>
  <si>
    <t>35.02.10</t>
  </si>
  <si>
    <t>35.02.11</t>
  </si>
  <si>
    <t>35.02.12</t>
  </si>
  <si>
    <t>35.02.13</t>
  </si>
  <si>
    <t>35.02.14</t>
  </si>
  <si>
    <t>35.02.15</t>
  </si>
  <si>
    <t>35.02.16</t>
  </si>
  <si>
    <t>35.02.17</t>
  </si>
  <si>
    <t>35.02.18</t>
  </si>
  <si>
    <t>35.02.19</t>
  </si>
  <si>
    <t>35.02.20</t>
  </si>
  <si>
    <t>35.02.21</t>
  </si>
  <si>
    <t>Persentase usia perkawinan pertama wanita di bawah 20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</si>
</sst>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LDUK%202025/DATA%202025/Laporan%20Usia%20Nikah%20Pertama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i"/>
      <sheetName val="Pebruari"/>
      <sheetName val="Januari s.d Pebruari"/>
      <sheetName val="Maret"/>
      <sheetName val="Jan s.d Maret"/>
      <sheetName val="April"/>
      <sheetName val="Jan s.d April"/>
      <sheetName val="Mei"/>
      <sheetName val="Jan s.d Mei"/>
      <sheetName val="Juni"/>
      <sheetName val="Jan s.d Juni"/>
      <sheetName val="Juli"/>
      <sheetName val="Jan s.d Juli"/>
      <sheetName val="Agustus"/>
      <sheetName val="Jan s.d Agustus"/>
      <sheetName val="September"/>
      <sheetName val="Jan s.d September"/>
      <sheetName val="Oktober"/>
      <sheetName val="Jan s.d Oktober"/>
      <sheetName val="November"/>
      <sheetName val="Jan s.d Nopember"/>
      <sheetName val="Desember"/>
      <sheetName val="Jan s.d Desemb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0">
          <cell r="D10">
            <v>10</v>
          </cell>
        </row>
        <row r="11">
          <cell r="D11">
            <v>11</v>
          </cell>
        </row>
        <row r="12">
          <cell r="D12">
            <v>9</v>
          </cell>
        </row>
        <row r="13">
          <cell r="D13">
            <v>6</v>
          </cell>
        </row>
        <row r="14">
          <cell r="D14">
            <v>11</v>
          </cell>
        </row>
        <row r="15">
          <cell r="D15">
            <v>2</v>
          </cell>
        </row>
        <row r="16">
          <cell r="D16">
            <v>10</v>
          </cell>
        </row>
        <row r="17">
          <cell r="D17">
            <v>13</v>
          </cell>
        </row>
        <row r="18">
          <cell r="D18">
            <v>0</v>
          </cell>
        </row>
        <row r="19">
          <cell r="D19">
            <v>5</v>
          </cell>
        </row>
        <row r="20">
          <cell r="D20">
            <v>4</v>
          </cell>
        </row>
        <row r="21">
          <cell r="D21">
            <v>3</v>
          </cell>
        </row>
        <row r="22">
          <cell r="D22">
            <v>4</v>
          </cell>
        </row>
        <row r="23">
          <cell r="D23">
            <v>13</v>
          </cell>
        </row>
        <row r="24">
          <cell r="D24">
            <v>14</v>
          </cell>
        </row>
        <row r="25">
          <cell r="D25">
            <v>4</v>
          </cell>
        </row>
        <row r="26">
          <cell r="D26">
            <v>4</v>
          </cell>
        </row>
        <row r="27">
          <cell r="D27">
            <v>1</v>
          </cell>
        </row>
        <row r="28">
          <cell r="D28">
            <v>171</v>
          </cell>
        </row>
      </sheetData>
      <sheetData sheetId="21">
        <row r="10">
          <cell r="D10">
            <v>2</v>
          </cell>
        </row>
        <row r="11">
          <cell r="D11">
            <v>3</v>
          </cell>
        </row>
        <row r="12">
          <cell r="D12">
            <v>2</v>
          </cell>
        </row>
        <row r="13">
          <cell r="D13">
            <v>3</v>
          </cell>
        </row>
        <row r="14">
          <cell r="D14">
            <v>2</v>
          </cell>
        </row>
        <row r="15">
          <cell r="D15">
            <v>3</v>
          </cell>
        </row>
        <row r="16">
          <cell r="D16">
            <v>1</v>
          </cell>
        </row>
        <row r="17">
          <cell r="D17">
            <v>1</v>
          </cell>
        </row>
        <row r="18">
          <cell r="D18">
            <v>1</v>
          </cell>
        </row>
        <row r="19">
          <cell r="D19">
            <v>1</v>
          </cell>
        </row>
        <row r="20">
          <cell r="D20">
            <v>1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28">
          <cell r="D28">
            <v>35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sqref="A1:F1"/>
    </sheetView>
  </sheetViews>
  <sheetFormatPr defaultRowHeight="14.5" x14ac:dyDescent="0.35"/>
  <cols>
    <col min="1" max="1" width="6.54296875" customWidth="1"/>
    <col min="2" max="2" width="14.453125" customWidth="1"/>
    <col min="3" max="3" width="13.54296875" customWidth="1"/>
    <col min="4" max="4" width="15.1796875" customWidth="1"/>
    <col min="6" max="6" width="12.54296875" customWidth="1"/>
  </cols>
  <sheetData>
    <row r="1" spans="1:6" x14ac:dyDescent="0.35">
      <c r="A1" s="17" t="s">
        <v>50</v>
      </c>
      <c r="B1" s="17"/>
      <c r="C1" s="17"/>
      <c r="D1" s="17"/>
      <c r="E1" s="17"/>
      <c r="F1" s="17"/>
    </row>
    <row r="2" spans="1:6" x14ac:dyDescent="0.35">
      <c r="A2" s="18"/>
      <c r="B2" s="18"/>
      <c r="C2" s="18"/>
      <c r="D2" s="18"/>
      <c r="E2" s="18"/>
      <c r="F2" s="18"/>
    </row>
    <row r="3" spans="1:6" x14ac:dyDescent="0.35">
      <c r="A3" s="19"/>
      <c r="B3" s="19"/>
      <c r="C3" s="19"/>
      <c r="D3" s="19"/>
      <c r="E3" s="19"/>
      <c r="F3" s="19"/>
    </row>
    <row r="4" spans="1:6" ht="15.5" x14ac:dyDescent="0.35">
      <c r="A4" s="1"/>
      <c r="B4" s="1"/>
      <c r="C4" s="1"/>
      <c r="D4" s="2"/>
      <c r="E4" s="1"/>
      <c r="F4" s="1"/>
    </row>
    <row r="5" spans="1:6" ht="31.5" customHeight="1" x14ac:dyDescent="0.35">
      <c r="A5" s="15" t="s">
        <v>0</v>
      </c>
      <c r="B5" s="15" t="s">
        <v>28</v>
      </c>
      <c r="C5" s="20" t="s">
        <v>1</v>
      </c>
      <c r="D5" s="15" t="s">
        <v>2</v>
      </c>
      <c r="E5" s="22" t="s">
        <v>3</v>
      </c>
      <c r="F5" s="22"/>
    </row>
    <row r="6" spans="1:6" ht="15.5" x14ac:dyDescent="0.35">
      <c r="A6" s="16"/>
      <c r="B6" s="16"/>
      <c r="C6" s="21"/>
      <c r="D6" s="16"/>
      <c r="E6" s="3" t="s">
        <v>4</v>
      </c>
      <c r="F6" s="3" t="s">
        <v>5</v>
      </c>
    </row>
    <row r="7" spans="1:6" ht="17.25" customHeight="1" x14ac:dyDescent="0.35">
      <c r="A7" s="5">
        <v>1</v>
      </c>
      <c r="B7" s="5" t="s">
        <v>29</v>
      </c>
      <c r="C7" s="6" t="s">
        <v>6</v>
      </c>
      <c r="D7" s="7">
        <v>226</v>
      </c>
      <c r="E7" s="8">
        <f>'[1]Jan s.d Nopember'!D11+[1]Desember!D12</f>
        <v>13</v>
      </c>
      <c r="F7" s="9">
        <f>E7/D7*100</f>
        <v>5.7522123893805306</v>
      </c>
    </row>
    <row r="8" spans="1:6" ht="15.5" x14ac:dyDescent="0.35">
      <c r="A8" s="7">
        <f>A7+1</f>
        <v>2</v>
      </c>
      <c r="B8" s="7" t="s">
        <v>30</v>
      </c>
      <c r="C8" s="6" t="s">
        <v>7</v>
      </c>
      <c r="D8" s="7">
        <v>144</v>
      </c>
      <c r="E8" s="10">
        <f>'[1]Jan s.d Nopember'!D12+[1]Desember!D30</f>
        <v>9</v>
      </c>
      <c r="F8" s="11">
        <f t="shared" ref="F8:F28" si="0">E8/D8*100</f>
        <v>6.25</v>
      </c>
    </row>
    <row r="9" spans="1:6" ht="15.5" x14ac:dyDescent="0.35">
      <c r="A9" s="7">
        <f t="shared" ref="A9:A27" si="1">A8+1</f>
        <v>3</v>
      </c>
      <c r="B9" s="7" t="s">
        <v>31</v>
      </c>
      <c r="C9" s="6" t="s">
        <v>8</v>
      </c>
      <c r="D9" s="7">
        <v>221</v>
      </c>
      <c r="E9" s="8">
        <f>'[1]Jan s.d Nopember'!D10+[1]Desember!D11</f>
        <v>13</v>
      </c>
      <c r="F9" s="11">
        <f t="shared" si="0"/>
        <v>5.8823529411764701</v>
      </c>
    </row>
    <row r="10" spans="1:6" ht="15.5" x14ac:dyDescent="0.35">
      <c r="A10" s="7">
        <f t="shared" si="1"/>
        <v>4</v>
      </c>
      <c r="B10" s="7" t="s">
        <v>32</v>
      </c>
      <c r="C10" s="6" t="s">
        <v>9</v>
      </c>
      <c r="D10" s="7">
        <v>158</v>
      </c>
      <c r="E10" s="8">
        <f>'[1]Jan s.d Nopember'!D13+[1]Desember!D10</f>
        <v>8</v>
      </c>
      <c r="F10" s="11">
        <f t="shared" si="0"/>
        <v>5.0632911392405067</v>
      </c>
    </row>
    <row r="11" spans="1:6" ht="15.5" x14ac:dyDescent="0.35">
      <c r="A11" s="7">
        <f t="shared" si="1"/>
        <v>5</v>
      </c>
      <c r="B11" s="7" t="s">
        <v>33</v>
      </c>
      <c r="C11" s="6" t="s">
        <v>10</v>
      </c>
      <c r="D11" s="7">
        <v>243</v>
      </c>
      <c r="E11" s="8">
        <f>'[1]Jan s.d Nopember'!D15+[1]Desember!D21</f>
        <v>2</v>
      </c>
      <c r="F11" s="11">
        <f t="shared" si="0"/>
        <v>0.82304526748971196</v>
      </c>
    </row>
    <row r="12" spans="1:6" ht="15.5" x14ac:dyDescent="0.35">
      <c r="A12" s="7">
        <f t="shared" si="1"/>
        <v>6</v>
      </c>
      <c r="B12" s="7" t="s">
        <v>34</v>
      </c>
      <c r="C12" s="6" t="s">
        <v>11</v>
      </c>
      <c r="D12" s="7">
        <v>282</v>
      </c>
      <c r="E12" s="8">
        <f>'[1]Jan s.d Nopember'!D14+[1]Desember!D15</f>
        <v>14</v>
      </c>
      <c r="F12" s="11">
        <f t="shared" si="0"/>
        <v>4.9645390070921991</v>
      </c>
    </row>
    <row r="13" spans="1:6" ht="15.5" x14ac:dyDescent="0.35">
      <c r="A13" s="7">
        <f t="shared" si="1"/>
        <v>7</v>
      </c>
      <c r="B13" s="7" t="s">
        <v>35</v>
      </c>
      <c r="C13" s="6" t="s">
        <v>12</v>
      </c>
      <c r="D13" s="7">
        <v>253</v>
      </c>
      <c r="E13" s="10">
        <f>'[1]Jan s.d Nopember'!D16+[1]Desember!D13</f>
        <v>13</v>
      </c>
      <c r="F13" s="11">
        <f t="shared" si="0"/>
        <v>5.1383399209486171</v>
      </c>
    </row>
    <row r="14" spans="1:6" ht="15.5" x14ac:dyDescent="0.35">
      <c r="A14" s="7">
        <f t="shared" si="1"/>
        <v>8</v>
      </c>
      <c r="B14" s="7" t="s">
        <v>36</v>
      </c>
      <c r="C14" s="6" t="s">
        <v>13</v>
      </c>
      <c r="D14" s="7">
        <v>364</v>
      </c>
      <c r="E14" s="8">
        <f>'[1]Jan s.d Nopember'!D17+[1]Desember!D16</f>
        <v>14</v>
      </c>
      <c r="F14" s="11">
        <f t="shared" si="0"/>
        <v>3.8461538461538463</v>
      </c>
    </row>
    <row r="15" spans="1:6" ht="15.5" x14ac:dyDescent="0.35">
      <c r="A15" s="7">
        <f t="shared" si="1"/>
        <v>9</v>
      </c>
      <c r="B15" s="7" t="s">
        <v>37</v>
      </c>
      <c r="C15" s="6" t="s">
        <v>14</v>
      </c>
      <c r="D15" s="7">
        <v>276</v>
      </c>
      <c r="E15" s="8">
        <f>'[1]Jan s.d Nopember'!D26+[1]Desember!D14</f>
        <v>6</v>
      </c>
      <c r="F15" s="11">
        <f t="shared" si="0"/>
        <v>2.1739130434782608</v>
      </c>
    </row>
    <row r="16" spans="1:6" ht="15.5" x14ac:dyDescent="0.35">
      <c r="A16" s="7">
        <f t="shared" si="1"/>
        <v>10</v>
      </c>
      <c r="B16" s="7" t="s">
        <v>38</v>
      </c>
      <c r="C16" s="6" t="s">
        <v>15</v>
      </c>
      <c r="D16" s="7">
        <v>179</v>
      </c>
      <c r="E16" s="8">
        <f>'[1]Jan s.d Nopember'!D27+[1]Desember!D18</f>
        <v>2</v>
      </c>
      <c r="F16" s="11">
        <f t="shared" si="0"/>
        <v>1.1173184357541899</v>
      </c>
    </row>
    <row r="17" spans="1:6" ht="15.5" x14ac:dyDescent="0.35">
      <c r="A17" s="7">
        <f t="shared" si="1"/>
        <v>11</v>
      </c>
      <c r="B17" s="7" t="s">
        <v>39</v>
      </c>
      <c r="C17" s="6" t="s">
        <v>16</v>
      </c>
      <c r="D17" s="7">
        <v>232</v>
      </c>
      <c r="E17" s="8">
        <f>'[1]Jan s.d Nopember'!D19+[1]Desember!D26</f>
        <v>5</v>
      </c>
      <c r="F17" s="11">
        <f t="shared" si="0"/>
        <v>2.1551724137931036</v>
      </c>
    </row>
    <row r="18" spans="1:6" ht="15.5" x14ac:dyDescent="0.35">
      <c r="A18" s="7">
        <f t="shared" si="1"/>
        <v>12</v>
      </c>
      <c r="B18" s="7" t="s">
        <v>40</v>
      </c>
      <c r="C18" s="6" t="s">
        <v>17</v>
      </c>
      <c r="D18" s="7">
        <v>281</v>
      </c>
      <c r="E18" s="8">
        <f>'[1]Jan s.d Nopember'!D20+[1]Desember!D23</f>
        <v>4</v>
      </c>
      <c r="F18" s="11">
        <f t="shared" si="0"/>
        <v>1.4234875444839856</v>
      </c>
    </row>
    <row r="19" spans="1:6" ht="15.5" x14ac:dyDescent="0.35">
      <c r="A19" s="7">
        <f t="shared" si="1"/>
        <v>13</v>
      </c>
      <c r="B19" s="7" t="s">
        <v>41</v>
      </c>
      <c r="C19" s="6" t="s">
        <v>18</v>
      </c>
      <c r="D19" s="7">
        <v>170</v>
      </c>
      <c r="E19" s="8">
        <f>'[1]Jan s.d Nopember'!D22+[1]Desember!D17</f>
        <v>5</v>
      </c>
      <c r="F19" s="11">
        <f t="shared" si="0"/>
        <v>2.9411764705882351</v>
      </c>
    </row>
    <row r="20" spans="1:6" ht="15.5" x14ac:dyDescent="0.35">
      <c r="A20" s="7">
        <f t="shared" si="1"/>
        <v>14</v>
      </c>
      <c r="B20" s="7" t="s">
        <v>42</v>
      </c>
      <c r="C20" s="6" t="s">
        <v>19</v>
      </c>
      <c r="D20" s="7">
        <v>736</v>
      </c>
      <c r="E20" s="8">
        <f>'[1]Jan s.d Nopember'!D25+[1]Desember!D28</f>
        <v>39</v>
      </c>
      <c r="F20" s="11">
        <f t="shared" si="0"/>
        <v>5.2989130434782608</v>
      </c>
    </row>
    <row r="21" spans="1:6" ht="15.5" x14ac:dyDescent="0.35">
      <c r="A21" s="7">
        <f t="shared" si="1"/>
        <v>15</v>
      </c>
      <c r="B21" s="7" t="s">
        <v>43</v>
      </c>
      <c r="C21" s="6" t="s">
        <v>20</v>
      </c>
      <c r="D21" s="7">
        <v>4319</v>
      </c>
      <c r="E21" s="8">
        <f>'[1]Jan s.d Nopember'!D28+[1]Desember!D19</f>
        <v>172</v>
      </c>
      <c r="F21" s="11">
        <f t="shared" si="0"/>
        <v>3.9824033341051166</v>
      </c>
    </row>
    <row r="22" spans="1:6" ht="15.5" x14ac:dyDescent="0.35">
      <c r="A22" s="7">
        <f t="shared" si="1"/>
        <v>16</v>
      </c>
      <c r="B22" s="7" t="s">
        <v>44</v>
      </c>
      <c r="C22" s="6" t="s">
        <v>21</v>
      </c>
      <c r="D22" s="7">
        <v>38</v>
      </c>
      <c r="E22" s="8">
        <f>'[1]Jan s.d Nopember'!D29+[1]Desember!D20</f>
        <v>1</v>
      </c>
      <c r="F22" s="11">
        <f t="shared" si="0"/>
        <v>2.6315789473684208</v>
      </c>
    </row>
    <row r="23" spans="1:6" ht="15.5" x14ac:dyDescent="0.35">
      <c r="A23" s="7">
        <f t="shared" si="1"/>
        <v>17</v>
      </c>
      <c r="B23" s="7" t="s">
        <v>45</v>
      </c>
      <c r="C23" s="6" t="s">
        <v>22</v>
      </c>
      <c r="D23" s="7">
        <v>335</v>
      </c>
      <c r="E23" s="8">
        <f>'[1]Jan s.d Nopember'!D23+[1]Desember!D22</f>
        <v>13</v>
      </c>
      <c r="F23" s="11">
        <f t="shared" si="0"/>
        <v>3.8805970149253728</v>
      </c>
    </row>
    <row r="24" spans="1:6" ht="15.5" x14ac:dyDescent="0.35">
      <c r="A24" s="7">
        <f t="shared" si="1"/>
        <v>18</v>
      </c>
      <c r="B24" s="7" t="s">
        <v>46</v>
      </c>
      <c r="C24" s="6" t="s">
        <v>23</v>
      </c>
      <c r="D24" s="7">
        <v>355</v>
      </c>
      <c r="E24" s="10">
        <f>'[1]Jan s.d Nopember'!D24+[1]Desember!D24</f>
        <v>14</v>
      </c>
      <c r="F24" s="11">
        <f t="shared" si="0"/>
        <v>3.943661971830986</v>
      </c>
    </row>
    <row r="25" spans="1:6" ht="15.5" x14ac:dyDescent="0.35">
      <c r="A25" s="7">
        <f t="shared" si="1"/>
        <v>19</v>
      </c>
      <c r="B25" s="7" t="s">
        <v>47</v>
      </c>
      <c r="C25" s="6" t="s">
        <v>24</v>
      </c>
      <c r="D25" s="7">
        <v>110</v>
      </c>
      <c r="E25" s="8">
        <f>'[1]Jan s.d Nopember'!D18+[1]Desember!D29</f>
        <v>0</v>
      </c>
      <c r="F25" s="11">
        <f t="shared" si="0"/>
        <v>0</v>
      </c>
    </row>
    <row r="26" spans="1:6" ht="15.5" x14ac:dyDescent="0.35">
      <c r="A26" s="7">
        <f t="shared" si="1"/>
        <v>20</v>
      </c>
      <c r="B26" s="7" t="s">
        <v>48</v>
      </c>
      <c r="C26" s="6" t="s">
        <v>25</v>
      </c>
      <c r="D26" s="7">
        <v>13</v>
      </c>
      <c r="E26" s="8">
        <f>'[1]Jan s.d Nopember'!D30+[1]Desember!D27</f>
        <v>0</v>
      </c>
      <c r="F26" s="11">
        <f t="shared" si="0"/>
        <v>0</v>
      </c>
    </row>
    <row r="27" spans="1:6" ht="15.5" x14ac:dyDescent="0.35">
      <c r="A27" s="7">
        <f t="shared" si="1"/>
        <v>21</v>
      </c>
      <c r="B27" s="7" t="s">
        <v>49</v>
      </c>
      <c r="C27" s="6" t="s">
        <v>26</v>
      </c>
      <c r="D27" s="7">
        <v>209</v>
      </c>
      <c r="E27" s="8">
        <f>'[1]Jan s.d Nopember'!D21+[1]Desember!D25</f>
        <v>3</v>
      </c>
      <c r="F27" s="11">
        <f t="shared" si="0"/>
        <v>1.4354066985645932</v>
      </c>
    </row>
    <row r="28" spans="1:6" ht="15.5" x14ac:dyDescent="0.35">
      <c r="A28" s="14" t="s">
        <v>27</v>
      </c>
      <c r="B28" s="14"/>
      <c r="C28" s="14"/>
      <c r="D28" s="12">
        <f>SUM(D7:D27)</f>
        <v>9144</v>
      </c>
      <c r="E28" s="4">
        <f>SUM(E7:E27)</f>
        <v>350</v>
      </c>
      <c r="F28" s="13">
        <f t="shared" si="0"/>
        <v>3.8276465441819769</v>
      </c>
    </row>
  </sheetData>
  <mergeCells count="9">
    <mergeCell ref="A28:C28"/>
    <mergeCell ref="B5:B6"/>
    <mergeCell ref="A1:F1"/>
    <mergeCell ref="A2:F2"/>
    <mergeCell ref="A3:F3"/>
    <mergeCell ref="A5:A6"/>
    <mergeCell ref="C5:C6"/>
    <mergeCell ref="D5:D6"/>
    <mergeCell ref="E5:F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PRO</dc:creator>
  <cp:lastModifiedBy>Vincy</cp:lastModifiedBy>
  <cp:lastPrinted>2026-05-20T08:05:56Z</cp:lastPrinted>
  <dcterms:created xsi:type="dcterms:W3CDTF">2026-05-13T01:48:41Z</dcterms:created>
  <dcterms:modified xsi:type="dcterms:W3CDTF">2026-07-28T04:00:55Z</dcterms:modified>
</cp:coreProperties>
</file>