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Work\SUNGRAM\SADAP\SADAP 2025\"/>
    </mc:Choice>
  </mc:AlternateContent>
  <xr:revisionPtr revIDLastSave="0" documentId="8_{CD2FECBD-16BD-40A1-A6EE-9F61B9118528}" xr6:coauthVersionLast="47" xr6:coauthVersionMax="47" xr10:uidLastSave="{00000000-0000-0000-0000-000000000000}"/>
  <bookViews>
    <workbookView xWindow="-120" yWindow="-120" windowWidth="20730" windowHeight="11040" xr2:uid="{BFF4FD5E-F752-4A6C-A15D-608FDCE374E1}"/>
  </bookViews>
  <sheets>
    <sheet name="54" sheetId="1" r:id="rId1"/>
  </sheets>
  <externalReferences>
    <externalReference r:id="rId2"/>
  </externalReferences>
  <definedNames>
    <definedName name="_Order1">255</definedName>
    <definedName name="_Order2">255</definedName>
    <definedName name="_Regression_Int">1</definedName>
    <definedName name="HTML_CodePage">1252</definedName>
    <definedName name="HTML_Control">{"'L5C29'!$A$4:$AG$4"}</definedName>
    <definedName name="HTML_Description">""</definedName>
    <definedName name="HTML_Email">""</definedName>
    <definedName name="HTML_Header">""</definedName>
    <definedName name="HTML_LastUpdate">""</definedName>
    <definedName name="HTML_LineAfter">FALSE</definedName>
    <definedName name="HTML_LineBefore">FALSE</definedName>
    <definedName name="HTML_Name">""</definedName>
    <definedName name="HTML_OBDlg2">TRUE</definedName>
    <definedName name="HTML_OBDlg4">TRUE</definedName>
    <definedName name="HTML_OS">0</definedName>
    <definedName name="HTML_PathFile">"A:\L29"</definedName>
    <definedName name="HTML_Title">""</definedName>
    <definedName name="Print_Area_MI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4" i="1" l="1"/>
  <c r="K44" i="1"/>
  <c r="H44" i="1"/>
  <c r="G44" i="1"/>
  <c r="I44" i="1" s="1"/>
  <c r="E44" i="1"/>
  <c r="F44" i="1" s="1"/>
  <c r="D44" i="1"/>
  <c r="M43" i="1"/>
  <c r="N43" i="1" s="1"/>
  <c r="I43" i="1"/>
  <c r="F43" i="1"/>
  <c r="J43" i="1" s="1"/>
  <c r="C43" i="1"/>
  <c r="B43" i="1"/>
  <c r="M42" i="1"/>
  <c r="N42" i="1" s="1"/>
  <c r="I42" i="1"/>
  <c r="J42" i="1" s="1"/>
  <c r="F42" i="1"/>
  <c r="C42" i="1"/>
  <c r="B42" i="1"/>
  <c r="N41" i="1"/>
  <c r="M41" i="1"/>
  <c r="I41" i="1"/>
  <c r="J41" i="1" s="1"/>
  <c r="F41" i="1"/>
  <c r="C41" i="1"/>
  <c r="B41" i="1"/>
  <c r="M40" i="1"/>
  <c r="N40" i="1" s="1"/>
  <c r="I40" i="1"/>
  <c r="J40" i="1" s="1"/>
  <c r="F40" i="1"/>
  <c r="C40" i="1"/>
  <c r="B40" i="1"/>
  <c r="N39" i="1"/>
  <c r="M39" i="1"/>
  <c r="J39" i="1"/>
  <c r="I39" i="1"/>
  <c r="F39" i="1"/>
  <c r="C39" i="1"/>
  <c r="B39" i="1"/>
  <c r="M38" i="1"/>
  <c r="N38" i="1" s="1"/>
  <c r="I38" i="1"/>
  <c r="J38" i="1" s="1"/>
  <c r="F38" i="1"/>
  <c r="C38" i="1"/>
  <c r="B38" i="1"/>
  <c r="M37" i="1"/>
  <c r="N37" i="1" s="1"/>
  <c r="J37" i="1"/>
  <c r="I37" i="1"/>
  <c r="F37" i="1"/>
  <c r="C37" i="1"/>
  <c r="B37" i="1"/>
  <c r="M36" i="1"/>
  <c r="N36" i="1" s="1"/>
  <c r="I36" i="1"/>
  <c r="J36" i="1" s="1"/>
  <c r="F36" i="1"/>
  <c r="C36" i="1"/>
  <c r="B36" i="1"/>
  <c r="M35" i="1"/>
  <c r="N35" i="1" s="1"/>
  <c r="I35" i="1"/>
  <c r="J35" i="1" s="1"/>
  <c r="F35" i="1"/>
  <c r="C35" i="1"/>
  <c r="B35" i="1"/>
  <c r="M34" i="1"/>
  <c r="N34" i="1" s="1"/>
  <c r="I34" i="1"/>
  <c r="J34" i="1" s="1"/>
  <c r="F34" i="1"/>
  <c r="C34" i="1"/>
  <c r="B34" i="1"/>
  <c r="N33" i="1"/>
  <c r="M33" i="1"/>
  <c r="I33" i="1"/>
  <c r="J33" i="1" s="1"/>
  <c r="F33" i="1"/>
  <c r="C33" i="1"/>
  <c r="B33" i="1"/>
  <c r="M32" i="1"/>
  <c r="N32" i="1" s="1"/>
  <c r="I32" i="1"/>
  <c r="J32" i="1" s="1"/>
  <c r="F32" i="1"/>
  <c r="C32" i="1"/>
  <c r="B32" i="1"/>
  <c r="N31" i="1"/>
  <c r="M31" i="1"/>
  <c r="J31" i="1"/>
  <c r="I31" i="1"/>
  <c r="F31" i="1"/>
  <c r="C31" i="1"/>
  <c r="B31" i="1"/>
  <c r="M30" i="1"/>
  <c r="N30" i="1" s="1"/>
  <c r="I30" i="1"/>
  <c r="J30" i="1" s="1"/>
  <c r="F30" i="1"/>
  <c r="C30" i="1"/>
  <c r="B30" i="1"/>
  <c r="M29" i="1"/>
  <c r="N29" i="1" s="1"/>
  <c r="J29" i="1"/>
  <c r="I29" i="1"/>
  <c r="F29" i="1"/>
  <c r="C29" i="1"/>
  <c r="B29" i="1"/>
  <c r="M28" i="1"/>
  <c r="N28" i="1" s="1"/>
  <c r="I28" i="1"/>
  <c r="J28" i="1" s="1"/>
  <c r="F28" i="1"/>
  <c r="C28" i="1"/>
  <c r="B28" i="1"/>
  <c r="M27" i="1"/>
  <c r="N27" i="1" s="1"/>
  <c r="I27" i="1"/>
  <c r="J27" i="1" s="1"/>
  <c r="F27" i="1"/>
  <c r="C27" i="1"/>
  <c r="B27" i="1"/>
  <c r="M26" i="1"/>
  <c r="N26" i="1" s="1"/>
  <c r="I26" i="1"/>
  <c r="J26" i="1" s="1"/>
  <c r="F26" i="1"/>
  <c r="C26" i="1"/>
  <c r="B26" i="1"/>
  <c r="N25" i="1"/>
  <c r="M25" i="1"/>
  <c r="I25" i="1"/>
  <c r="J25" i="1" s="1"/>
  <c r="F25" i="1"/>
  <c r="C25" i="1"/>
  <c r="B25" i="1"/>
  <c r="M24" i="1"/>
  <c r="N24" i="1" s="1"/>
  <c r="I24" i="1"/>
  <c r="J24" i="1" s="1"/>
  <c r="F24" i="1"/>
  <c r="C24" i="1"/>
  <c r="B24" i="1"/>
  <c r="N23" i="1"/>
  <c r="M23" i="1"/>
  <c r="J23" i="1"/>
  <c r="I23" i="1"/>
  <c r="F23" i="1"/>
  <c r="C23" i="1"/>
  <c r="B23" i="1"/>
  <c r="M22" i="1"/>
  <c r="N22" i="1" s="1"/>
  <c r="I22" i="1"/>
  <c r="J22" i="1" s="1"/>
  <c r="F22" i="1"/>
  <c r="C22" i="1"/>
  <c r="B22" i="1"/>
  <c r="M21" i="1"/>
  <c r="N21" i="1" s="1"/>
  <c r="J21" i="1"/>
  <c r="I21" i="1"/>
  <c r="F21" i="1"/>
  <c r="C21" i="1"/>
  <c r="B21" i="1"/>
  <c r="M20" i="1"/>
  <c r="N20" i="1" s="1"/>
  <c r="I20" i="1"/>
  <c r="J20" i="1" s="1"/>
  <c r="F20" i="1"/>
  <c r="C20" i="1"/>
  <c r="B20" i="1"/>
  <c r="M19" i="1"/>
  <c r="N19" i="1" s="1"/>
  <c r="I19" i="1"/>
  <c r="J19" i="1" s="1"/>
  <c r="F19" i="1"/>
  <c r="C19" i="1"/>
  <c r="B19" i="1"/>
  <c r="M18" i="1"/>
  <c r="N18" i="1" s="1"/>
  <c r="I18" i="1"/>
  <c r="J18" i="1" s="1"/>
  <c r="F18" i="1"/>
  <c r="C18" i="1"/>
  <c r="B18" i="1"/>
  <c r="N17" i="1"/>
  <c r="M17" i="1"/>
  <c r="I17" i="1"/>
  <c r="J17" i="1" s="1"/>
  <c r="F17" i="1"/>
  <c r="C17" i="1"/>
  <c r="B17" i="1"/>
  <c r="M16" i="1"/>
  <c r="N16" i="1" s="1"/>
  <c r="I16" i="1"/>
  <c r="J16" i="1" s="1"/>
  <c r="F16" i="1"/>
  <c r="C16" i="1"/>
  <c r="B16" i="1"/>
  <c r="N15" i="1"/>
  <c r="M15" i="1"/>
  <c r="J15" i="1"/>
  <c r="I15" i="1"/>
  <c r="F15" i="1"/>
  <c r="C15" i="1"/>
  <c r="B15" i="1"/>
  <c r="M14" i="1"/>
  <c r="N14" i="1" s="1"/>
  <c r="I14" i="1"/>
  <c r="J14" i="1" s="1"/>
  <c r="F14" i="1"/>
  <c r="C14" i="1"/>
  <c r="B14" i="1"/>
  <c r="M13" i="1"/>
  <c r="J13" i="1"/>
  <c r="I13" i="1"/>
  <c r="N13" i="1" s="1"/>
  <c r="F13" i="1"/>
  <c r="C13" i="1"/>
  <c r="B13" i="1"/>
  <c r="M12" i="1"/>
  <c r="M44" i="1" s="1"/>
  <c r="N44" i="1" s="1"/>
  <c r="I12" i="1"/>
  <c r="J12" i="1" s="1"/>
  <c r="F12" i="1"/>
  <c r="C12" i="1"/>
  <c r="B12" i="1"/>
  <c r="I5" i="1"/>
  <c r="I4" i="1"/>
  <c r="J44" i="1" l="1"/>
  <c r="N12" i="1"/>
</calcChain>
</file>

<file path=xl/sharedStrings.xml><?xml version="1.0" encoding="utf-8"?>
<sst xmlns="http://schemas.openxmlformats.org/spreadsheetml/2006/main" count="31" uniqueCount="18">
  <si>
    <t>TABEL 54</t>
  </si>
  <si>
    <t xml:space="preserve"> </t>
  </si>
  <si>
    <t>PELAYANAN KESEHATAN USIA PRODUKTIF MENURUT JENIS KELAMIN, KECAMATAN, DAN PUSKESMAS</t>
  </si>
  <si>
    <t>KABUPATEN/KOTA</t>
  </si>
  <si>
    <t>TAHUN</t>
  </si>
  <si>
    <t>NO</t>
  </si>
  <si>
    <t>KECAMATAN</t>
  </si>
  <si>
    <t>PUSKESMAS</t>
  </si>
  <si>
    <t>PENDUDUK USIA 15-59 TAHUN</t>
  </si>
  <si>
    <t>JUMLAH</t>
  </si>
  <si>
    <t>MENDAPAT PELAYANAN SKRINING KESEHATAN SESUAI STANDAR</t>
  </si>
  <si>
    <t>BERISIKO</t>
  </si>
  <si>
    <t>LAKI-LAKI</t>
  </si>
  <si>
    <t>PEREMPUAN</t>
  </si>
  <si>
    <t>LAKI-LAKI + PEREMPUAN</t>
  </si>
  <si>
    <t>%</t>
  </si>
  <si>
    <t>TOTAL</t>
  </si>
  <si>
    <t>Sumber: Bidang P2P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</si>
</sst>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_);\!\(#,##0\!\)"/>
  </numFmts>
  <fonts count="7">
    <font>
      <sz val="11"/>
      <color rgb="FF000000"/>
      <name val="Calibri"/>
      <scheme val="minor"/>
    </font>
    <font>
      <b/>
      <sz val="12"/>
      <color rgb="FF000000"/>
      <name val="Arial"/>
    </font>
    <font>
      <sz val="12"/>
      <color rgb="FF000000"/>
      <name val="Arial"/>
    </font>
    <font>
      <sz val="12"/>
      <color rgb="FFFF0000"/>
      <name val="Arial"/>
    </font>
    <font>
      <sz val="11"/>
      <name val="Calibri"/>
    </font>
    <font>
      <b/>
      <i/>
      <sz val="12"/>
      <color rgb="FF000000"/>
      <name val="Arial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quotePrefix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left" vertical="center"/>
    </xf>
    <xf numFmtId="3" fontId="2" fillId="0" borderId="17" xfId="0" applyNumberFormat="1" applyFont="1" applyBorder="1" applyAlignment="1">
      <alignment horizontal="right"/>
    </xf>
    <xf numFmtId="3" fontId="2" fillId="0" borderId="17" xfId="0" applyNumberFormat="1" applyFont="1" applyBorder="1" applyAlignment="1">
      <alignment vertical="center"/>
    </xf>
    <xf numFmtId="164" fontId="2" fillId="0" borderId="17" xfId="0" applyNumberFormat="1" applyFont="1" applyBorder="1" applyAlignment="1">
      <alignment vertical="center"/>
    </xf>
    <xf numFmtId="3" fontId="2" fillId="0" borderId="17" xfId="0" applyNumberFormat="1" applyFont="1" applyBorder="1" applyAlignment="1">
      <alignment horizontal="right" wrapText="1"/>
    </xf>
    <xf numFmtId="3" fontId="6" fillId="0" borderId="17" xfId="0" applyNumberFormat="1" applyFont="1" applyBorder="1" applyAlignment="1">
      <alignment horizontal="right"/>
    </xf>
    <xf numFmtId="0" fontId="1" fillId="0" borderId="17" xfId="0" applyFont="1" applyBorder="1" applyAlignment="1">
      <alignment vertical="center"/>
    </xf>
    <xf numFmtId="0" fontId="1" fillId="0" borderId="17" xfId="0" applyFont="1" applyBorder="1" applyAlignment="1">
      <alignment horizontal="left" vertical="center"/>
    </xf>
    <xf numFmtId="3" fontId="1" fillId="0" borderId="17" xfId="0" applyNumberFormat="1" applyFont="1" applyBorder="1" applyAlignment="1">
      <alignment vertical="center"/>
    </xf>
    <xf numFmtId="164" fontId="1" fillId="0" borderId="17" xfId="0" applyNumberFormat="1" applyFont="1" applyBorder="1" applyAlignment="1">
      <alignment vertical="center"/>
    </xf>
    <xf numFmtId="165" fontId="2" fillId="0" borderId="0" xfId="0" applyNumberFormat="1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X%20PROFILKES%20KABUPATEN%20PONOROG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Akurasi"/>
      <sheetName val="KonsistensiAntarTahun"/>
      <sheetName val="Konsistensi"/>
      <sheetName val="Akurasi-2"/>
    </sheetNames>
    <sheetDataSet>
      <sheetData sheetId="0"/>
      <sheetData sheetId="1">
        <row r="5">
          <cell r="F5" t="str">
            <v>PONOROGO</v>
          </cell>
        </row>
        <row r="6">
          <cell r="F6">
            <v>2025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B9" t="str">
            <v>Ngrayun</v>
          </cell>
          <cell r="C9" t="str">
            <v>Ngrayun</v>
          </cell>
        </row>
        <row r="10">
          <cell r="C10" t="str">
            <v>Selur</v>
          </cell>
        </row>
        <row r="11">
          <cell r="B11" t="str">
            <v>Slahung</v>
          </cell>
          <cell r="C11" t="str">
            <v>Slahung</v>
          </cell>
        </row>
        <row r="12">
          <cell r="C12" t="str">
            <v>Nailan</v>
          </cell>
        </row>
        <row r="13">
          <cell r="B13" t="str">
            <v>Bungkal</v>
          </cell>
          <cell r="C13" t="str">
            <v>Bungkal</v>
          </cell>
        </row>
        <row r="14">
          <cell r="B14" t="str">
            <v>Sambit</v>
          </cell>
          <cell r="C14" t="str">
            <v>Sambit</v>
          </cell>
        </row>
        <row r="15">
          <cell r="C15" t="str">
            <v>Wringinanom</v>
          </cell>
        </row>
        <row r="16">
          <cell r="B16" t="str">
            <v>Sawoo</v>
          </cell>
          <cell r="C16" t="str">
            <v>Sawoo</v>
          </cell>
        </row>
        <row r="17">
          <cell r="C17" t="str">
            <v>Bondrang</v>
          </cell>
        </row>
        <row r="18">
          <cell r="B18" t="str">
            <v>Sooko</v>
          </cell>
          <cell r="C18" t="str">
            <v>Sooko</v>
          </cell>
        </row>
        <row r="19">
          <cell r="B19" t="str">
            <v>Pudak</v>
          </cell>
          <cell r="C19" t="str">
            <v>Pudak</v>
          </cell>
        </row>
        <row r="20">
          <cell r="B20" t="str">
            <v>Pulung</v>
          </cell>
          <cell r="C20" t="str">
            <v>Pulung</v>
          </cell>
        </row>
        <row r="21">
          <cell r="C21" t="str">
            <v>Kesugihan</v>
          </cell>
        </row>
        <row r="22">
          <cell r="B22" t="str">
            <v>Mlarak</v>
          </cell>
          <cell r="C22" t="str">
            <v>Mlarak</v>
          </cell>
        </row>
        <row r="23">
          <cell r="B23" t="str">
            <v>Siman</v>
          </cell>
          <cell r="C23" t="str">
            <v>Siman</v>
          </cell>
        </row>
        <row r="24">
          <cell r="C24" t="str">
            <v>Ronowijayan</v>
          </cell>
        </row>
        <row r="25">
          <cell r="B25" t="str">
            <v>Jetis</v>
          </cell>
          <cell r="C25" t="str">
            <v>Jetis</v>
          </cell>
        </row>
        <row r="26">
          <cell r="B26" t="str">
            <v>Balong</v>
          </cell>
          <cell r="C26" t="str">
            <v>Balong</v>
          </cell>
        </row>
        <row r="27">
          <cell r="B27" t="str">
            <v>Kauman</v>
          </cell>
          <cell r="C27" t="str">
            <v>Kauman</v>
          </cell>
        </row>
        <row r="28">
          <cell r="C28" t="str">
            <v>Ngrandu</v>
          </cell>
        </row>
        <row r="29">
          <cell r="B29" t="str">
            <v>Jambon</v>
          </cell>
          <cell r="C29" t="str">
            <v>Jambon</v>
          </cell>
        </row>
        <row r="30">
          <cell r="B30" t="str">
            <v>Badegan</v>
          </cell>
          <cell r="C30" t="str">
            <v>Badegan</v>
          </cell>
        </row>
        <row r="31">
          <cell r="B31" t="str">
            <v>Sampung</v>
          </cell>
          <cell r="C31" t="str">
            <v>Sampung</v>
          </cell>
        </row>
        <row r="32">
          <cell r="C32" t="str">
            <v>Kunti</v>
          </cell>
        </row>
        <row r="33">
          <cell r="B33" t="str">
            <v>Sukorejo</v>
          </cell>
          <cell r="C33" t="str">
            <v>Sukorejo</v>
          </cell>
        </row>
        <row r="34">
          <cell r="B34" t="str">
            <v>Ponorogo</v>
          </cell>
          <cell r="C34" t="str">
            <v>Po. Utara</v>
          </cell>
        </row>
        <row r="35">
          <cell r="C35" t="str">
            <v>Po. Selatan</v>
          </cell>
        </row>
        <row r="36">
          <cell r="B36" t="str">
            <v>Babadan</v>
          </cell>
          <cell r="C36" t="str">
            <v>Babadan</v>
          </cell>
        </row>
        <row r="37">
          <cell r="C37" t="str">
            <v>Sukosari</v>
          </cell>
        </row>
        <row r="38">
          <cell r="B38" t="str">
            <v>Jenangan</v>
          </cell>
          <cell r="C38" t="str">
            <v>Jenangan</v>
          </cell>
        </row>
        <row r="39">
          <cell r="C39" t="str">
            <v>Setono</v>
          </cell>
        </row>
        <row r="40">
          <cell r="B40" t="str">
            <v>Ngebel</v>
          </cell>
          <cell r="C40" t="str">
            <v>Ngebel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AC600-2339-4A94-8429-55F48CABE8CC}">
  <sheetPr codeName="Sheet55">
    <pageSetUpPr fitToPage="1"/>
  </sheetPr>
  <dimension ref="A1:Z1000"/>
  <sheetViews>
    <sheetView tabSelected="1" workbookViewId="0"/>
  </sheetViews>
  <sheetFormatPr defaultColWidth="14.42578125" defaultRowHeight="15" customHeight="1"/>
  <cols>
    <col min="1" max="1" width="5.85546875" style="6" customWidth="1"/>
    <col min="2" max="2" width="16.85546875" style="6" customWidth="1"/>
    <col min="3" max="3" width="21.85546875" style="6" customWidth="1"/>
    <col min="4" max="4" width="13.85546875" style="6" customWidth="1"/>
    <col min="5" max="5" width="15.140625" style="6" customWidth="1"/>
    <col min="6" max="6" width="16.140625" style="6" customWidth="1"/>
    <col min="7" max="7" width="13.85546875" style="6" customWidth="1"/>
    <col min="8" max="8" width="15.85546875" style="6" customWidth="1"/>
    <col min="9" max="9" width="13.85546875" style="6" customWidth="1"/>
    <col min="10" max="10" width="19.42578125" style="6" customWidth="1"/>
    <col min="11" max="11" width="13.85546875" style="6" customWidth="1"/>
    <col min="12" max="12" width="19.85546875" style="6" customWidth="1"/>
    <col min="13" max="13" width="13.85546875" style="6" customWidth="1"/>
    <col min="14" max="14" width="10.85546875" style="6" customWidth="1"/>
    <col min="15" max="22" width="9.140625" style="6" customWidth="1"/>
    <col min="23" max="26" width="14" style="6" customWidth="1"/>
    <col min="27" max="16384" width="14.42578125" style="6"/>
  </cols>
  <sheetData>
    <row r="1" spans="1:26" ht="15.75">
      <c r="A1" s="1" t="s">
        <v>0</v>
      </c>
      <c r="B1" s="2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5"/>
      <c r="X1" s="5"/>
      <c r="Y1" s="5"/>
      <c r="Z1" s="5"/>
    </row>
    <row r="2" spans="1:26">
      <c r="A2" s="2" t="s">
        <v>1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5"/>
      <c r="X2" s="5"/>
      <c r="Y2" s="5"/>
      <c r="Z2" s="5"/>
    </row>
    <row r="3" spans="1:26" ht="15.75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4"/>
      <c r="P3" s="4"/>
      <c r="Q3" s="4"/>
      <c r="R3" s="4"/>
      <c r="S3" s="4"/>
      <c r="T3" s="4"/>
      <c r="U3" s="4"/>
      <c r="V3" s="4"/>
      <c r="W3" s="5"/>
      <c r="X3" s="5"/>
      <c r="Y3" s="5"/>
      <c r="Z3" s="5"/>
    </row>
    <row r="4" spans="1:26" ht="15.75">
      <c r="A4" s="9"/>
      <c r="B4" s="10"/>
      <c r="C4" s="9"/>
      <c r="D4" s="9"/>
      <c r="E4" s="9"/>
      <c r="F4" s="9"/>
      <c r="G4" s="9"/>
      <c r="H4" s="10" t="s">
        <v>3</v>
      </c>
      <c r="I4" s="11" t="str">
        <f>'[1]1'!$F$5</f>
        <v>PONOROGO</v>
      </c>
      <c r="J4" s="12"/>
      <c r="K4" s="9"/>
      <c r="L4" s="13"/>
      <c r="M4" s="12"/>
      <c r="N4" s="12"/>
      <c r="O4" s="4"/>
      <c r="P4" s="4"/>
      <c r="Q4" s="4"/>
      <c r="R4" s="4"/>
      <c r="S4" s="4"/>
      <c r="T4" s="4"/>
      <c r="U4" s="4"/>
      <c r="V4" s="4"/>
      <c r="W4" s="5"/>
      <c r="X4" s="5"/>
      <c r="Y4" s="5"/>
      <c r="Z4" s="5"/>
    </row>
    <row r="5" spans="1:26" ht="15.75">
      <c r="A5" s="9"/>
      <c r="B5" s="10"/>
      <c r="C5" s="10"/>
      <c r="D5" s="9"/>
      <c r="E5" s="9"/>
      <c r="F5" s="9"/>
      <c r="G5" s="9"/>
      <c r="H5" s="10" t="s">
        <v>4</v>
      </c>
      <c r="I5" s="11">
        <f>'[1]1'!$F$6</f>
        <v>2025</v>
      </c>
      <c r="J5" s="12"/>
      <c r="K5" s="9"/>
      <c r="L5" s="13"/>
      <c r="M5" s="12"/>
      <c r="N5" s="12"/>
      <c r="O5" s="4"/>
      <c r="P5" s="4"/>
      <c r="Q5" s="4"/>
      <c r="R5" s="4"/>
      <c r="S5" s="4"/>
      <c r="T5" s="4"/>
      <c r="U5" s="4"/>
      <c r="V5" s="4"/>
      <c r="W5" s="5"/>
      <c r="X5" s="5"/>
      <c r="Y5" s="5"/>
      <c r="Z5" s="5"/>
    </row>
    <row r="6" spans="1:26" ht="15.75" thickBot="1">
      <c r="A6" s="4"/>
      <c r="B6" s="4"/>
      <c r="C6" s="4"/>
      <c r="D6" s="14"/>
      <c r="E6" s="14"/>
      <c r="F6" s="1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5"/>
      <c r="X6" s="5"/>
      <c r="Y6" s="5"/>
      <c r="Z6" s="5"/>
    </row>
    <row r="7" spans="1:26" ht="15" customHeight="1">
      <c r="A7" s="15" t="s">
        <v>5</v>
      </c>
      <c r="B7" s="15" t="s">
        <v>6</v>
      </c>
      <c r="C7" s="15" t="s">
        <v>7</v>
      </c>
      <c r="D7" s="16" t="s">
        <v>8</v>
      </c>
      <c r="E7" s="17"/>
      <c r="F7" s="17"/>
      <c r="G7" s="17"/>
      <c r="H7" s="17"/>
      <c r="I7" s="17"/>
      <c r="J7" s="17"/>
      <c r="K7" s="17"/>
      <c r="L7" s="17"/>
      <c r="M7" s="17"/>
      <c r="N7" s="18"/>
      <c r="O7" s="4"/>
      <c r="P7" s="4"/>
      <c r="Q7" s="4"/>
      <c r="R7" s="4"/>
      <c r="S7" s="4"/>
      <c r="T7" s="4"/>
      <c r="U7" s="4"/>
      <c r="V7" s="4"/>
      <c r="W7" s="5"/>
      <c r="X7" s="5"/>
      <c r="Y7" s="5"/>
      <c r="Z7" s="5"/>
    </row>
    <row r="8" spans="1:26" ht="34.5" customHeight="1">
      <c r="A8" s="19"/>
      <c r="B8" s="19"/>
      <c r="C8" s="19"/>
      <c r="D8" s="20" t="s">
        <v>9</v>
      </c>
      <c r="E8" s="21"/>
      <c r="F8" s="22"/>
      <c r="G8" s="23" t="s">
        <v>10</v>
      </c>
      <c r="H8" s="24"/>
      <c r="I8" s="24"/>
      <c r="J8" s="24"/>
      <c r="K8" s="25" t="s">
        <v>11</v>
      </c>
      <c r="L8" s="24"/>
      <c r="M8" s="24"/>
      <c r="N8" s="26"/>
      <c r="O8" s="4"/>
      <c r="P8" s="4"/>
      <c r="Q8" s="4"/>
      <c r="R8" s="4"/>
      <c r="S8" s="4"/>
      <c r="T8" s="4"/>
      <c r="U8" s="4"/>
      <c r="V8" s="4"/>
      <c r="W8" s="5"/>
      <c r="X8" s="5"/>
      <c r="Y8" s="5"/>
      <c r="Z8" s="5"/>
    </row>
    <row r="9" spans="1:26" ht="33.75" customHeight="1">
      <c r="A9" s="19"/>
      <c r="B9" s="19"/>
      <c r="C9" s="19"/>
      <c r="D9" s="27"/>
      <c r="E9" s="28"/>
      <c r="F9" s="29"/>
      <c r="G9" s="30" t="s">
        <v>12</v>
      </c>
      <c r="H9" s="30" t="s">
        <v>13</v>
      </c>
      <c r="I9" s="23" t="s">
        <v>14</v>
      </c>
      <c r="J9" s="26"/>
      <c r="K9" s="30" t="s">
        <v>12</v>
      </c>
      <c r="L9" s="30" t="s">
        <v>13</v>
      </c>
      <c r="M9" s="23" t="s">
        <v>14</v>
      </c>
      <c r="N9" s="26"/>
      <c r="O9" s="4"/>
      <c r="P9" s="4"/>
      <c r="Q9" s="4"/>
      <c r="R9" s="4"/>
      <c r="S9" s="4"/>
      <c r="T9" s="4"/>
      <c r="U9" s="4"/>
      <c r="V9" s="4"/>
      <c r="W9" s="5"/>
      <c r="X9" s="5"/>
      <c r="Y9" s="5"/>
      <c r="Z9" s="5"/>
    </row>
    <row r="10" spans="1:26" ht="37.5" customHeight="1">
      <c r="A10" s="19"/>
      <c r="B10" s="19"/>
      <c r="C10" s="19"/>
      <c r="D10" s="31" t="s">
        <v>12</v>
      </c>
      <c r="E10" s="31" t="s">
        <v>13</v>
      </c>
      <c r="F10" s="32" t="s">
        <v>14</v>
      </c>
      <c r="G10" s="33" t="s">
        <v>9</v>
      </c>
      <c r="H10" s="33" t="s">
        <v>9</v>
      </c>
      <c r="I10" s="33" t="s">
        <v>9</v>
      </c>
      <c r="J10" s="33" t="s">
        <v>15</v>
      </c>
      <c r="K10" s="33" t="s">
        <v>9</v>
      </c>
      <c r="L10" s="33" t="s">
        <v>9</v>
      </c>
      <c r="M10" s="33" t="s">
        <v>9</v>
      </c>
      <c r="N10" s="33" t="s">
        <v>15</v>
      </c>
      <c r="O10" s="4"/>
      <c r="P10" s="4"/>
      <c r="Q10" s="4"/>
      <c r="R10" s="4"/>
      <c r="S10" s="4"/>
      <c r="T10" s="4"/>
      <c r="U10" s="4"/>
      <c r="V10" s="4"/>
      <c r="W10" s="5"/>
      <c r="X10" s="5"/>
      <c r="Y10" s="5"/>
      <c r="Z10" s="5"/>
    </row>
    <row r="11" spans="1:26" ht="18.75" customHeight="1">
      <c r="A11" s="34">
        <v>1</v>
      </c>
      <c r="B11" s="34">
        <v>2</v>
      </c>
      <c r="C11" s="34">
        <v>3</v>
      </c>
      <c r="D11" s="34">
        <v>4</v>
      </c>
      <c r="E11" s="34">
        <v>5</v>
      </c>
      <c r="F11" s="34">
        <v>6</v>
      </c>
      <c r="G11" s="34">
        <v>7</v>
      </c>
      <c r="H11" s="34">
        <v>9</v>
      </c>
      <c r="I11" s="34">
        <v>11</v>
      </c>
      <c r="J11" s="34">
        <v>12</v>
      </c>
      <c r="K11" s="34">
        <v>13</v>
      </c>
      <c r="L11" s="34">
        <v>15</v>
      </c>
      <c r="M11" s="34">
        <v>17</v>
      </c>
      <c r="N11" s="34">
        <v>18</v>
      </c>
      <c r="O11" s="4"/>
      <c r="P11" s="4"/>
      <c r="Q11" s="4"/>
      <c r="R11" s="4"/>
      <c r="S11" s="4"/>
      <c r="T11" s="4"/>
      <c r="U11" s="4"/>
      <c r="V11" s="4"/>
      <c r="W11" s="5"/>
      <c r="X11" s="5"/>
      <c r="Y11" s="5"/>
      <c r="Z11" s="5"/>
    </row>
    <row r="12" spans="1:26">
      <c r="A12" s="35">
        <v>1</v>
      </c>
      <c r="B12" s="36" t="str">
        <f>'[1]11'!B9</f>
        <v>Ngrayun</v>
      </c>
      <c r="C12" s="36" t="str">
        <f>'[1]11'!C9</f>
        <v>Ngrayun</v>
      </c>
      <c r="D12" s="37">
        <v>11654</v>
      </c>
      <c r="E12" s="37">
        <v>11097</v>
      </c>
      <c r="F12" s="38">
        <f t="shared" ref="F12:F44" si="0">SUM(D12:E12)</f>
        <v>22751</v>
      </c>
      <c r="G12" s="37">
        <v>3840</v>
      </c>
      <c r="H12" s="37">
        <v>7347</v>
      </c>
      <c r="I12" s="38">
        <f t="shared" ref="I12:I44" si="1">SUM(G12,H12)</f>
        <v>11187</v>
      </c>
      <c r="J12" s="39">
        <f t="shared" ref="J12:J44" si="2">I12/F12*100</f>
        <v>49.171464990549865</v>
      </c>
      <c r="K12" s="37">
        <v>214</v>
      </c>
      <c r="L12" s="37">
        <v>414</v>
      </c>
      <c r="M12" s="38">
        <f t="shared" ref="M12:M43" si="3">SUM(K12,L12)</f>
        <v>628</v>
      </c>
      <c r="N12" s="39">
        <f t="shared" ref="N12:N44" si="4">M12/I12*100</f>
        <v>5.6136587110038434</v>
      </c>
      <c r="O12" s="4"/>
      <c r="P12" s="4"/>
      <c r="Q12" s="4"/>
      <c r="R12" s="4"/>
      <c r="S12" s="4"/>
      <c r="T12" s="4"/>
      <c r="U12" s="4"/>
      <c r="V12" s="4"/>
      <c r="W12" s="5"/>
      <c r="X12" s="5"/>
      <c r="Y12" s="5"/>
      <c r="Z12" s="5"/>
    </row>
    <row r="13" spans="1:26">
      <c r="A13" s="35">
        <v>2</v>
      </c>
      <c r="B13" s="36">
        <f>'[1]11'!B10</f>
        <v>0</v>
      </c>
      <c r="C13" s="36" t="str">
        <f>'[1]11'!C10</f>
        <v>Selur</v>
      </c>
      <c r="D13" s="37">
        <v>7839</v>
      </c>
      <c r="E13" s="37">
        <v>7471</v>
      </c>
      <c r="F13" s="38">
        <f t="shared" si="0"/>
        <v>15310</v>
      </c>
      <c r="G13" s="37">
        <v>4210</v>
      </c>
      <c r="H13" s="37">
        <v>4875</v>
      </c>
      <c r="I13" s="38">
        <f t="shared" si="1"/>
        <v>9085</v>
      </c>
      <c r="J13" s="39">
        <f t="shared" si="2"/>
        <v>59.340300457217509</v>
      </c>
      <c r="K13" s="37">
        <v>223</v>
      </c>
      <c r="L13" s="37">
        <v>286</v>
      </c>
      <c r="M13" s="38">
        <f t="shared" si="3"/>
        <v>509</v>
      </c>
      <c r="N13" s="39">
        <f t="shared" si="4"/>
        <v>5.6026417171161258</v>
      </c>
      <c r="O13" s="4"/>
      <c r="P13" s="4"/>
      <c r="Q13" s="4"/>
      <c r="R13" s="4"/>
      <c r="S13" s="4"/>
      <c r="T13" s="4"/>
      <c r="U13" s="4"/>
      <c r="V13" s="4"/>
      <c r="W13" s="5"/>
      <c r="X13" s="5"/>
      <c r="Y13" s="5"/>
      <c r="Z13" s="5"/>
    </row>
    <row r="14" spans="1:26">
      <c r="A14" s="35">
        <v>3</v>
      </c>
      <c r="B14" s="36" t="str">
        <f>'[1]11'!B11</f>
        <v>Slahung</v>
      </c>
      <c r="C14" s="36" t="str">
        <f>'[1]11'!C11</f>
        <v>Slahung</v>
      </c>
      <c r="D14" s="37">
        <v>9323</v>
      </c>
      <c r="E14" s="37">
        <v>9110</v>
      </c>
      <c r="F14" s="38">
        <f t="shared" si="0"/>
        <v>18433</v>
      </c>
      <c r="G14" s="37">
        <v>6183</v>
      </c>
      <c r="H14" s="37">
        <v>7325</v>
      </c>
      <c r="I14" s="38">
        <f t="shared" si="1"/>
        <v>13508</v>
      </c>
      <c r="J14" s="39">
        <f t="shared" si="2"/>
        <v>73.281614495741337</v>
      </c>
      <c r="K14" s="37">
        <v>322</v>
      </c>
      <c r="L14" s="37">
        <v>342</v>
      </c>
      <c r="M14" s="38">
        <f t="shared" si="3"/>
        <v>664</v>
      </c>
      <c r="N14" s="39">
        <f t="shared" si="4"/>
        <v>4.9156055670713652</v>
      </c>
      <c r="O14" s="4"/>
      <c r="P14" s="4"/>
      <c r="Q14" s="4"/>
      <c r="R14" s="4"/>
      <c r="S14" s="4"/>
      <c r="T14" s="4"/>
      <c r="U14" s="4"/>
      <c r="V14" s="4"/>
      <c r="W14" s="5"/>
      <c r="X14" s="5"/>
      <c r="Y14" s="5"/>
      <c r="Z14" s="5"/>
    </row>
    <row r="15" spans="1:26">
      <c r="A15" s="35">
        <v>4</v>
      </c>
      <c r="B15" s="36">
        <f>'[1]11'!B12</f>
        <v>0</v>
      </c>
      <c r="C15" s="36" t="str">
        <f>'[1]11'!C12</f>
        <v>Nailan</v>
      </c>
      <c r="D15" s="37">
        <v>7517</v>
      </c>
      <c r="E15" s="37">
        <v>7504</v>
      </c>
      <c r="F15" s="38">
        <f t="shared" si="0"/>
        <v>15021</v>
      </c>
      <c r="G15" s="37">
        <v>4300</v>
      </c>
      <c r="H15" s="37">
        <v>7428</v>
      </c>
      <c r="I15" s="38">
        <f t="shared" si="1"/>
        <v>11728</v>
      </c>
      <c r="J15" s="39">
        <f t="shared" si="2"/>
        <v>78.077358364955728</v>
      </c>
      <c r="K15" s="37">
        <v>290</v>
      </c>
      <c r="L15" s="37">
        <v>893</v>
      </c>
      <c r="M15" s="38">
        <f t="shared" si="3"/>
        <v>1183</v>
      </c>
      <c r="N15" s="39">
        <f t="shared" si="4"/>
        <v>10.086971350613915</v>
      </c>
      <c r="O15" s="4"/>
      <c r="P15" s="4"/>
      <c r="Q15" s="4"/>
      <c r="R15" s="4"/>
      <c r="S15" s="4"/>
      <c r="T15" s="4"/>
      <c r="U15" s="4"/>
      <c r="V15" s="4"/>
      <c r="W15" s="5"/>
      <c r="X15" s="5"/>
      <c r="Y15" s="5"/>
      <c r="Z15" s="5"/>
    </row>
    <row r="16" spans="1:26">
      <c r="A16" s="35">
        <v>5</v>
      </c>
      <c r="B16" s="36" t="str">
        <f>'[1]11'!B13</f>
        <v>Bungkal</v>
      </c>
      <c r="C16" s="36" t="str">
        <f>'[1]11'!C13</f>
        <v>Bungkal</v>
      </c>
      <c r="D16" s="37">
        <v>11998</v>
      </c>
      <c r="E16" s="37">
        <v>12125</v>
      </c>
      <c r="F16" s="38">
        <f t="shared" si="0"/>
        <v>24123</v>
      </c>
      <c r="G16" s="37">
        <v>9970</v>
      </c>
      <c r="H16" s="37">
        <v>11269</v>
      </c>
      <c r="I16" s="38">
        <f t="shared" si="1"/>
        <v>21239</v>
      </c>
      <c r="J16" s="39">
        <f t="shared" si="2"/>
        <v>88.044604734071214</v>
      </c>
      <c r="K16" s="37">
        <v>4216</v>
      </c>
      <c r="L16" s="37">
        <v>6581</v>
      </c>
      <c r="M16" s="38">
        <f t="shared" si="3"/>
        <v>10797</v>
      </c>
      <c r="N16" s="39">
        <f t="shared" si="4"/>
        <v>50.835726729130371</v>
      </c>
      <c r="O16" s="4"/>
      <c r="P16" s="4"/>
      <c r="Q16" s="4"/>
      <c r="R16" s="4"/>
      <c r="S16" s="4"/>
      <c r="T16" s="4"/>
      <c r="U16" s="4"/>
      <c r="V16" s="4"/>
      <c r="W16" s="5"/>
      <c r="X16" s="5"/>
      <c r="Y16" s="5"/>
      <c r="Z16" s="5"/>
    </row>
    <row r="17" spans="1:26">
      <c r="A17" s="35">
        <v>6</v>
      </c>
      <c r="B17" s="36" t="str">
        <f>'[1]11'!B14</f>
        <v>Sambit</v>
      </c>
      <c r="C17" s="36" t="str">
        <f>'[1]11'!C14</f>
        <v>Sambit</v>
      </c>
      <c r="D17" s="37">
        <v>5582</v>
      </c>
      <c r="E17" s="37">
        <v>5636</v>
      </c>
      <c r="F17" s="38">
        <f t="shared" si="0"/>
        <v>11218</v>
      </c>
      <c r="G17" s="40">
        <v>2253</v>
      </c>
      <c r="H17" s="37">
        <v>3939</v>
      </c>
      <c r="I17" s="38">
        <f t="shared" si="1"/>
        <v>6192</v>
      </c>
      <c r="J17" s="39">
        <f t="shared" si="2"/>
        <v>55.197004813692288</v>
      </c>
      <c r="K17" s="37">
        <v>115</v>
      </c>
      <c r="L17" s="37">
        <v>207</v>
      </c>
      <c r="M17" s="38">
        <f t="shared" si="3"/>
        <v>322</v>
      </c>
      <c r="N17" s="39">
        <f t="shared" si="4"/>
        <v>5.2002583979328163</v>
      </c>
      <c r="O17" s="4"/>
      <c r="P17" s="4"/>
      <c r="Q17" s="4"/>
      <c r="R17" s="4"/>
      <c r="S17" s="4"/>
      <c r="T17" s="4"/>
      <c r="U17" s="4"/>
      <c r="V17" s="4"/>
      <c r="W17" s="5"/>
      <c r="X17" s="5"/>
      <c r="Y17" s="5"/>
      <c r="Z17" s="5"/>
    </row>
    <row r="18" spans="1:26">
      <c r="A18" s="35">
        <v>7</v>
      </c>
      <c r="B18" s="36">
        <f>'[1]11'!B15</f>
        <v>0</v>
      </c>
      <c r="C18" s="36" t="str">
        <f>'[1]11'!C15</f>
        <v>Wringinanom</v>
      </c>
      <c r="D18" s="37">
        <v>7063</v>
      </c>
      <c r="E18" s="37">
        <v>6849</v>
      </c>
      <c r="F18" s="38">
        <f t="shared" si="0"/>
        <v>13912</v>
      </c>
      <c r="G18" s="37">
        <v>3905</v>
      </c>
      <c r="H18" s="37">
        <v>5463</v>
      </c>
      <c r="I18" s="38">
        <f t="shared" si="1"/>
        <v>9368</v>
      </c>
      <c r="J18" s="39">
        <f t="shared" si="2"/>
        <v>67.33755031627372</v>
      </c>
      <c r="K18" s="37">
        <v>0</v>
      </c>
      <c r="L18" s="37">
        <v>0</v>
      </c>
      <c r="M18" s="38">
        <f t="shared" si="3"/>
        <v>0</v>
      </c>
      <c r="N18" s="39">
        <f t="shared" si="4"/>
        <v>0</v>
      </c>
      <c r="O18" s="4"/>
      <c r="P18" s="4"/>
      <c r="Q18" s="4"/>
      <c r="R18" s="4"/>
      <c r="S18" s="4"/>
      <c r="T18" s="4"/>
      <c r="U18" s="4"/>
      <c r="V18" s="4"/>
      <c r="W18" s="5"/>
      <c r="X18" s="5"/>
      <c r="Y18" s="5"/>
      <c r="Z18" s="5"/>
    </row>
    <row r="19" spans="1:26">
      <c r="A19" s="35">
        <v>8</v>
      </c>
      <c r="B19" s="36" t="str">
        <f>'[1]11'!B16</f>
        <v>Sawoo</v>
      </c>
      <c r="C19" s="36" t="str">
        <f>'[1]11'!C16</f>
        <v>Sawoo</v>
      </c>
      <c r="D19" s="37">
        <v>16763</v>
      </c>
      <c r="E19" s="37">
        <v>16407</v>
      </c>
      <c r="F19" s="38">
        <f t="shared" si="0"/>
        <v>33170</v>
      </c>
      <c r="G19" s="37">
        <v>5055</v>
      </c>
      <c r="H19" s="37">
        <v>12484</v>
      </c>
      <c r="I19" s="38">
        <f t="shared" si="1"/>
        <v>17539</v>
      </c>
      <c r="J19" s="39">
        <f t="shared" si="2"/>
        <v>52.876092854989452</v>
      </c>
      <c r="K19" s="37">
        <v>289</v>
      </c>
      <c r="L19" s="37">
        <v>534</v>
      </c>
      <c r="M19" s="38">
        <f t="shared" si="3"/>
        <v>823</v>
      </c>
      <c r="N19" s="39">
        <f t="shared" si="4"/>
        <v>4.6923997947431442</v>
      </c>
      <c r="O19" s="4"/>
      <c r="P19" s="4"/>
      <c r="Q19" s="4"/>
      <c r="R19" s="4"/>
      <c r="S19" s="4"/>
      <c r="T19" s="4"/>
      <c r="U19" s="4"/>
      <c r="V19" s="4"/>
      <c r="W19" s="5"/>
      <c r="X19" s="5"/>
      <c r="Y19" s="5"/>
      <c r="Z19" s="5"/>
    </row>
    <row r="20" spans="1:26">
      <c r="A20" s="35">
        <v>9</v>
      </c>
      <c r="B20" s="36">
        <f>'[1]11'!B17</f>
        <v>0</v>
      </c>
      <c r="C20" s="36" t="str">
        <f>'[1]11'!C17</f>
        <v>Bondrang</v>
      </c>
      <c r="D20" s="37">
        <v>2659</v>
      </c>
      <c r="E20" s="37">
        <v>2665</v>
      </c>
      <c r="F20" s="38">
        <f t="shared" si="0"/>
        <v>5324</v>
      </c>
      <c r="G20" s="37">
        <v>1167</v>
      </c>
      <c r="H20" s="37">
        <v>1624</v>
      </c>
      <c r="I20" s="38">
        <f t="shared" si="1"/>
        <v>2791</v>
      </c>
      <c r="J20" s="39">
        <f t="shared" si="2"/>
        <v>52.422990232907587</v>
      </c>
      <c r="K20" s="37">
        <v>710</v>
      </c>
      <c r="L20" s="37">
        <v>492</v>
      </c>
      <c r="M20" s="38">
        <f t="shared" si="3"/>
        <v>1202</v>
      </c>
      <c r="N20" s="39">
        <f t="shared" si="4"/>
        <v>43.067001074883557</v>
      </c>
      <c r="O20" s="4"/>
      <c r="P20" s="4"/>
      <c r="Q20" s="4"/>
      <c r="R20" s="4"/>
      <c r="S20" s="4"/>
      <c r="T20" s="4"/>
      <c r="U20" s="4"/>
      <c r="V20" s="4"/>
      <c r="W20" s="5"/>
      <c r="X20" s="5"/>
      <c r="Y20" s="5"/>
      <c r="Z20" s="5"/>
    </row>
    <row r="21" spans="1:26" ht="15.75" customHeight="1">
      <c r="A21" s="35">
        <v>10</v>
      </c>
      <c r="B21" s="36" t="str">
        <f>'[1]11'!B18</f>
        <v>Sooko</v>
      </c>
      <c r="C21" s="36" t="str">
        <f>'[1]11'!C18</f>
        <v>Sooko</v>
      </c>
      <c r="D21" s="37">
        <v>7518</v>
      </c>
      <c r="E21" s="41">
        <v>7539</v>
      </c>
      <c r="F21" s="38">
        <f t="shared" si="0"/>
        <v>15057</v>
      </c>
      <c r="G21" s="41">
        <v>4318</v>
      </c>
      <c r="H21" s="37">
        <v>7251</v>
      </c>
      <c r="I21" s="38">
        <f t="shared" si="1"/>
        <v>11569</v>
      </c>
      <c r="J21" s="39">
        <f t="shared" si="2"/>
        <v>76.834694826326626</v>
      </c>
      <c r="K21" s="37">
        <v>249</v>
      </c>
      <c r="L21" s="37">
        <v>635</v>
      </c>
      <c r="M21" s="38">
        <f t="shared" si="3"/>
        <v>884</v>
      </c>
      <c r="N21" s="39">
        <f t="shared" si="4"/>
        <v>7.6411098625637486</v>
      </c>
      <c r="O21" s="4"/>
      <c r="P21" s="4"/>
      <c r="Q21" s="4"/>
      <c r="R21" s="4"/>
      <c r="S21" s="4"/>
      <c r="T21" s="4"/>
      <c r="U21" s="4"/>
      <c r="V21" s="4"/>
      <c r="W21" s="5"/>
      <c r="X21" s="5"/>
      <c r="Y21" s="5"/>
      <c r="Z21" s="5"/>
    </row>
    <row r="22" spans="1:26" ht="15.75" customHeight="1">
      <c r="A22" s="35">
        <v>11</v>
      </c>
      <c r="B22" s="36" t="str">
        <f>'[1]11'!B19</f>
        <v>Pudak</v>
      </c>
      <c r="C22" s="36" t="str">
        <f>'[1]11'!C19</f>
        <v>Pudak</v>
      </c>
      <c r="D22" s="37">
        <v>2958</v>
      </c>
      <c r="E22" s="37">
        <v>2892</v>
      </c>
      <c r="F22" s="38">
        <f t="shared" si="0"/>
        <v>5850</v>
      </c>
      <c r="G22" s="37">
        <v>607</v>
      </c>
      <c r="H22" s="37">
        <v>2260</v>
      </c>
      <c r="I22" s="38">
        <f t="shared" si="1"/>
        <v>2867</v>
      </c>
      <c r="J22" s="39">
        <f t="shared" si="2"/>
        <v>49.008547008547012</v>
      </c>
      <c r="K22" s="37">
        <v>98</v>
      </c>
      <c r="L22" s="37">
        <v>308</v>
      </c>
      <c r="M22" s="38">
        <f t="shared" si="3"/>
        <v>406</v>
      </c>
      <c r="N22" s="39">
        <f t="shared" si="4"/>
        <v>14.161144053017091</v>
      </c>
      <c r="O22" s="4"/>
      <c r="P22" s="4"/>
      <c r="Q22" s="4"/>
      <c r="R22" s="4"/>
      <c r="S22" s="4"/>
      <c r="T22" s="4"/>
      <c r="U22" s="4"/>
      <c r="V22" s="4"/>
      <c r="W22" s="5"/>
      <c r="X22" s="5"/>
      <c r="Y22" s="5"/>
      <c r="Z22" s="5"/>
    </row>
    <row r="23" spans="1:26" ht="15.75" customHeight="1">
      <c r="A23" s="35">
        <v>12</v>
      </c>
      <c r="B23" s="36" t="str">
        <f>'[1]11'!B20</f>
        <v>Pulung</v>
      </c>
      <c r="C23" s="36" t="str">
        <f>'[1]11'!C20</f>
        <v>Pulung</v>
      </c>
      <c r="D23" s="37">
        <v>9853</v>
      </c>
      <c r="E23" s="37">
        <v>9771</v>
      </c>
      <c r="F23" s="38">
        <f t="shared" si="0"/>
        <v>19624</v>
      </c>
      <c r="G23" s="37">
        <v>4223</v>
      </c>
      <c r="H23" s="37">
        <v>8180</v>
      </c>
      <c r="I23" s="38">
        <f t="shared" si="1"/>
        <v>12403</v>
      </c>
      <c r="J23" s="39">
        <f t="shared" si="2"/>
        <v>63.203220546269876</v>
      </c>
      <c r="K23" s="37">
        <v>440</v>
      </c>
      <c r="L23" s="37">
        <v>936</v>
      </c>
      <c r="M23" s="38">
        <f t="shared" si="3"/>
        <v>1376</v>
      </c>
      <c r="N23" s="39">
        <f t="shared" si="4"/>
        <v>11.094090139482384</v>
      </c>
      <c r="O23" s="4"/>
      <c r="P23" s="4"/>
      <c r="Q23" s="4"/>
      <c r="R23" s="4"/>
      <c r="S23" s="4"/>
      <c r="T23" s="4"/>
      <c r="U23" s="4"/>
      <c r="V23" s="4"/>
      <c r="W23" s="5"/>
      <c r="X23" s="5"/>
      <c r="Y23" s="5"/>
      <c r="Z23" s="5"/>
    </row>
    <row r="24" spans="1:26" ht="15.75" customHeight="1">
      <c r="A24" s="35">
        <v>13</v>
      </c>
      <c r="B24" s="36">
        <f>'[1]11'!B21</f>
        <v>0</v>
      </c>
      <c r="C24" s="36" t="str">
        <f>'[1]11'!C21</f>
        <v>Kesugihan</v>
      </c>
      <c r="D24" s="37">
        <v>6494</v>
      </c>
      <c r="E24" s="37">
        <v>6454</v>
      </c>
      <c r="F24" s="38">
        <f t="shared" si="0"/>
        <v>12948</v>
      </c>
      <c r="G24" s="37">
        <v>3349</v>
      </c>
      <c r="H24" s="37">
        <v>3510</v>
      </c>
      <c r="I24" s="38">
        <f t="shared" si="1"/>
        <v>6859</v>
      </c>
      <c r="J24" s="39">
        <f t="shared" si="2"/>
        <v>52.973432190299661</v>
      </c>
      <c r="K24" s="37">
        <v>592</v>
      </c>
      <c r="L24" s="37">
        <v>1330</v>
      </c>
      <c r="M24" s="38">
        <f t="shared" si="3"/>
        <v>1922</v>
      </c>
      <c r="N24" s="39">
        <f t="shared" si="4"/>
        <v>28.021577489429944</v>
      </c>
      <c r="O24" s="4"/>
      <c r="P24" s="4"/>
      <c r="Q24" s="4"/>
      <c r="R24" s="4"/>
      <c r="S24" s="4"/>
      <c r="T24" s="4"/>
      <c r="U24" s="4"/>
      <c r="V24" s="4"/>
      <c r="W24" s="5"/>
      <c r="X24" s="5"/>
      <c r="Y24" s="5"/>
      <c r="Z24" s="5"/>
    </row>
    <row r="25" spans="1:26" ht="15.75" customHeight="1">
      <c r="A25" s="35">
        <v>14</v>
      </c>
      <c r="B25" s="36" t="str">
        <f>'[1]11'!B22</f>
        <v>Mlarak</v>
      </c>
      <c r="C25" s="36" t="str">
        <f>'[1]11'!C22</f>
        <v>Mlarak</v>
      </c>
      <c r="D25" s="37">
        <v>11040</v>
      </c>
      <c r="E25" s="37">
        <v>10969</v>
      </c>
      <c r="F25" s="38">
        <f t="shared" si="0"/>
        <v>22009</v>
      </c>
      <c r="G25" s="37">
        <v>3760</v>
      </c>
      <c r="H25" s="37">
        <v>8478</v>
      </c>
      <c r="I25" s="38">
        <f t="shared" si="1"/>
        <v>12238</v>
      </c>
      <c r="J25" s="39">
        <f t="shared" si="2"/>
        <v>55.604525421418515</v>
      </c>
      <c r="K25" s="37">
        <v>752</v>
      </c>
      <c r="L25" s="37">
        <v>1695</v>
      </c>
      <c r="M25" s="38">
        <f t="shared" si="3"/>
        <v>2447</v>
      </c>
      <c r="N25" s="39">
        <f t="shared" si="4"/>
        <v>19.995097238110802</v>
      </c>
      <c r="O25" s="4"/>
      <c r="P25" s="4"/>
      <c r="Q25" s="4"/>
      <c r="R25" s="4"/>
      <c r="S25" s="4"/>
      <c r="T25" s="4"/>
      <c r="U25" s="4"/>
      <c r="V25" s="4"/>
      <c r="W25" s="5"/>
      <c r="X25" s="5"/>
      <c r="Y25" s="5"/>
      <c r="Z25" s="5"/>
    </row>
    <row r="26" spans="1:26" ht="15.75" customHeight="1">
      <c r="A26" s="35">
        <v>15</v>
      </c>
      <c r="B26" s="36" t="str">
        <f>'[1]11'!B23</f>
        <v>Siman</v>
      </c>
      <c r="C26" s="36" t="str">
        <f>'[1]11'!C23</f>
        <v>Siman</v>
      </c>
      <c r="D26" s="37">
        <v>7511</v>
      </c>
      <c r="E26" s="37">
        <v>7292</v>
      </c>
      <c r="F26" s="38">
        <f t="shared" si="0"/>
        <v>14803</v>
      </c>
      <c r="G26" s="37">
        <v>3805</v>
      </c>
      <c r="H26" s="37">
        <v>4267</v>
      </c>
      <c r="I26" s="38">
        <f t="shared" si="1"/>
        <v>8072</v>
      </c>
      <c r="J26" s="39">
        <f t="shared" si="2"/>
        <v>54.529487266094712</v>
      </c>
      <c r="K26" s="37">
        <v>670</v>
      </c>
      <c r="L26" s="37">
        <v>823</v>
      </c>
      <c r="M26" s="38">
        <f t="shared" si="3"/>
        <v>1493</v>
      </c>
      <c r="N26" s="39">
        <f t="shared" si="4"/>
        <v>18.496035678889992</v>
      </c>
      <c r="O26" s="4"/>
      <c r="P26" s="4"/>
      <c r="Q26" s="4"/>
      <c r="R26" s="4"/>
      <c r="S26" s="4"/>
      <c r="T26" s="4"/>
      <c r="U26" s="4"/>
      <c r="V26" s="4"/>
      <c r="W26" s="5"/>
      <c r="X26" s="5"/>
      <c r="Y26" s="5"/>
      <c r="Z26" s="5"/>
    </row>
    <row r="27" spans="1:26" ht="15.75" customHeight="1">
      <c r="A27" s="35">
        <v>16</v>
      </c>
      <c r="B27" s="36">
        <f>'[1]11'!B24</f>
        <v>0</v>
      </c>
      <c r="C27" s="36" t="str">
        <f>'[1]11'!C24</f>
        <v>Ronowijayan</v>
      </c>
      <c r="D27" s="37">
        <v>7423</v>
      </c>
      <c r="E27" s="37">
        <v>7346</v>
      </c>
      <c r="F27" s="38">
        <f t="shared" si="0"/>
        <v>14769</v>
      </c>
      <c r="G27" s="37">
        <v>2667</v>
      </c>
      <c r="H27" s="37">
        <v>6188</v>
      </c>
      <c r="I27" s="38">
        <f t="shared" si="1"/>
        <v>8855</v>
      </c>
      <c r="J27" s="39">
        <f t="shared" si="2"/>
        <v>59.956665989572755</v>
      </c>
      <c r="K27" s="37">
        <v>338</v>
      </c>
      <c r="L27" s="37">
        <v>688</v>
      </c>
      <c r="M27" s="38">
        <f t="shared" si="3"/>
        <v>1026</v>
      </c>
      <c r="N27" s="39">
        <f t="shared" si="4"/>
        <v>11.586674195369847</v>
      </c>
      <c r="O27" s="4"/>
      <c r="P27" s="4"/>
      <c r="Q27" s="4"/>
      <c r="R27" s="4"/>
      <c r="S27" s="4"/>
      <c r="T27" s="4"/>
      <c r="U27" s="4"/>
      <c r="V27" s="4"/>
      <c r="W27" s="5"/>
      <c r="X27" s="5"/>
      <c r="Y27" s="5"/>
      <c r="Z27" s="5"/>
    </row>
    <row r="28" spans="1:26" ht="15.75" customHeight="1">
      <c r="A28" s="35">
        <v>17</v>
      </c>
      <c r="B28" s="36" t="str">
        <f>'[1]11'!B25</f>
        <v>Jetis</v>
      </c>
      <c r="C28" s="36" t="str">
        <f>'[1]11'!C25</f>
        <v>Jetis</v>
      </c>
      <c r="D28" s="40">
        <v>9892</v>
      </c>
      <c r="E28" s="40">
        <v>9730</v>
      </c>
      <c r="F28" s="38">
        <f t="shared" si="0"/>
        <v>19622</v>
      </c>
      <c r="G28" s="37">
        <v>4268</v>
      </c>
      <c r="H28" s="37">
        <v>10502</v>
      </c>
      <c r="I28" s="38">
        <f t="shared" si="1"/>
        <v>14770</v>
      </c>
      <c r="J28" s="39">
        <f t="shared" si="2"/>
        <v>75.272653144429725</v>
      </c>
      <c r="K28" s="37">
        <v>786</v>
      </c>
      <c r="L28" s="37">
        <v>3570</v>
      </c>
      <c r="M28" s="38">
        <f t="shared" si="3"/>
        <v>4356</v>
      </c>
      <c r="N28" s="39">
        <f t="shared" si="4"/>
        <v>29.492213947190248</v>
      </c>
      <c r="O28" s="4"/>
      <c r="P28" s="4"/>
      <c r="Q28" s="4"/>
      <c r="R28" s="4"/>
      <c r="S28" s="4"/>
      <c r="T28" s="4"/>
      <c r="U28" s="4"/>
      <c r="V28" s="4"/>
      <c r="W28" s="5"/>
      <c r="X28" s="5"/>
      <c r="Y28" s="5"/>
      <c r="Z28" s="5"/>
    </row>
    <row r="29" spans="1:26" ht="15.75" customHeight="1">
      <c r="A29" s="35">
        <v>18</v>
      </c>
      <c r="B29" s="36" t="str">
        <f>'[1]11'!B26</f>
        <v>Balong</v>
      </c>
      <c r="C29" s="36" t="str">
        <f>'[1]11'!C26</f>
        <v>Balong</v>
      </c>
      <c r="D29" s="37">
        <v>14756</v>
      </c>
      <c r="E29" s="37">
        <v>14889</v>
      </c>
      <c r="F29" s="38">
        <f t="shared" si="0"/>
        <v>29645</v>
      </c>
      <c r="G29" s="37">
        <v>9224</v>
      </c>
      <c r="H29" s="37">
        <v>9234</v>
      </c>
      <c r="I29" s="38">
        <f t="shared" si="1"/>
        <v>18458</v>
      </c>
      <c r="J29" s="39">
        <f t="shared" si="2"/>
        <v>62.263450834879407</v>
      </c>
      <c r="K29" s="37">
        <v>918</v>
      </c>
      <c r="L29" s="37">
        <v>1253</v>
      </c>
      <c r="M29" s="38">
        <f t="shared" si="3"/>
        <v>2171</v>
      </c>
      <c r="N29" s="39">
        <f t="shared" si="4"/>
        <v>11.761837685556397</v>
      </c>
      <c r="O29" s="4"/>
      <c r="P29" s="4"/>
      <c r="Q29" s="4"/>
      <c r="R29" s="4"/>
      <c r="S29" s="4"/>
      <c r="T29" s="4"/>
      <c r="U29" s="4"/>
      <c r="V29" s="4"/>
      <c r="W29" s="5"/>
      <c r="X29" s="5"/>
      <c r="Y29" s="5"/>
      <c r="Z29" s="5"/>
    </row>
    <row r="30" spans="1:26" ht="15.75" customHeight="1">
      <c r="A30" s="35">
        <v>19</v>
      </c>
      <c r="B30" s="36" t="str">
        <f>'[1]11'!B27</f>
        <v>Kauman</v>
      </c>
      <c r="C30" s="36" t="str">
        <f>'[1]11'!C27</f>
        <v>Kauman</v>
      </c>
      <c r="D30" s="37">
        <v>10966</v>
      </c>
      <c r="E30" s="37">
        <v>10804</v>
      </c>
      <c r="F30" s="38">
        <f t="shared" si="0"/>
        <v>21770</v>
      </c>
      <c r="G30" s="37">
        <v>3813</v>
      </c>
      <c r="H30" s="37">
        <v>7891</v>
      </c>
      <c r="I30" s="38">
        <f t="shared" si="1"/>
        <v>11704</v>
      </c>
      <c r="J30" s="39">
        <f t="shared" si="2"/>
        <v>53.762057877813504</v>
      </c>
      <c r="K30" s="37">
        <v>1099</v>
      </c>
      <c r="L30" s="37">
        <v>3119</v>
      </c>
      <c r="M30" s="38">
        <f t="shared" si="3"/>
        <v>4218</v>
      </c>
      <c r="N30" s="39">
        <f t="shared" si="4"/>
        <v>36.038961038961034</v>
      </c>
      <c r="O30" s="4"/>
      <c r="P30" s="4"/>
      <c r="Q30" s="4"/>
      <c r="R30" s="4"/>
      <c r="S30" s="4"/>
      <c r="T30" s="4"/>
      <c r="U30" s="4"/>
      <c r="V30" s="4"/>
      <c r="W30" s="5"/>
      <c r="X30" s="5"/>
      <c r="Y30" s="5"/>
      <c r="Z30" s="5"/>
    </row>
    <row r="31" spans="1:26" ht="15.75" customHeight="1">
      <c r="A31" s="35">
        <v>20</v>
      </c>
      <c r="B31" s="36">
        <f>'[1]11'!B28</f>
        <v>0</v>
      </c>
      <c r="C31" s="36" t="str">
        <f>'[1]11'!C28</f>
        <v>Ngrandu</v>
      </c>
      <c r="D31" s="37">
        <v>3654</v>
      </c>
      <c r="E31" s="37">
        <v>3628</v>
      </c>
      <c r="F31" s="38">
        <f t="shared" si="0"/>
        <v>7282</v>
      </c>
      <c r="G31" s="37">
        <v>1984</v>
      </c>
      <c r="H31" s="37">
        <v>2472</v>
      </c>
      <c r="I31" s="38">
        <f t="shared" si="1"/>
        <v>4456</v>
      </c>
      <c r="J31" s="39">
        <f t="shared" si="2"/>
        <v>61.191980225212852</v>
      </c>
      <c r="K31" s="37">
        <v>543</v>
      </c>
      <c r="L31" s="37">
        <v>689</v>
      </c>
      <c r="M31" s="38">
        <f t="shared" si="3"/>
        <v>1232</v>
      </c>
      <c r="N31" s="39">
        <f t="shared" si="4"/>
        <v>27.648114901256733</v>
      </c>
      <c r="O31" s="4"/>
      <c r="P31" s="4"/>
      <c r="Q31" s="4"/>
      <c r="R31" s="4"/>
      <c r="S31" s="4"/>
      <c r="T31" s="4"/>
      <c r="U31" s="4"/>
      <c r="V31" s="4"/>
      <c r="W31" s="5"/>
      <c r="X31" s="5"/>
      <c r="Y31" s="5"/>
      <c r="Z31" s="5"/>
    </row>
    <row r="32" spans="1:26" ht="15.75" customHeight="1">
      <c r="A32" s="35">
        <v>21</v>
      </c>
      <c r="B32" s="36" t="str">
        <f>'[1]11'!B29</f>
        <v>Jambon</v>
      </c>
      <c r="C32" s="36" t="str">
        <f>'[1]11'!C29</f>
        <v>Jambon</v>
      </c>
      <c r="D32" s="37">
        <v>14894</v>
      </c>
      <c r="E32" s="37">
        <v>14526</v>
      </c>
      <c r="F32" s="38">
        <f t="shared" si="0"/>
        <v>29420</v>
      </c>
      <c r="G32" s="37">
        <v>8267</v>
      </c>
      <c r="H32" s="37">
        <v>9714</v>
      </c>
      <c r="I32" s="38">
        <f t="shared" si="1"/>
        <v>17981</v>
      </c>
      <c r="J32" s="39">
        <f t="shared" si="2"/>
        <v>61.11828687967369</v>
      </c>
      <c r="K32" s="37">
        <v>1384</v>
      </c>
      <c r="L32" s="37">
        <v>6286</v>
      </c>
      <c r="M32" s="38">
        <f t="shared" si="3"/>
        <v>7670</v>
      </c>
      <c r="N32" s="39">
        <f t="shared" si="4"/>
        <v>42.656137033535394</v>
      </c>
      <c r="O32" s="4"/>
      <c r="P32" s="4"/>
      <c r="Q32" s="4"/>
      <c r="R32" s="4"/>
      <c r="S32" s="4"/>
      <c r="T32" s="4"/>
      <c r="U32" s="4"/>
      <c r="V32" s="4"/>
      <c r="W32" s="5"/>
      <c r="X32" s="5"/>
      <c r="Y32" s="5"/>
      <c r="Z32" s="5"/>
    </row>
    <row r="33" spans="1:26" ht="15.75" customHeight="1">
      <c r="A33" s="35">
        <v>22</v>
      </c>
      <c r="B33" s="36" t="str">
        <f>'[1]11'!B30</f>
        <v>Badegan</v>
      </c>
      <c r="C33" s="36" t="str">
        <f>'[1]11'!C30</f>
        <v>Badegan</v>
      </c>
      <c r="D33" s="37">
        <v>10666</v>
      </c>
      <c r="E33" s="37">
        <v>10373</v>
      </c>
      <c r="F33" s="38">
        <f t="shared" si="0"/>
        <v>21039</v>
      </c>
      <c r="G33" s="37">
        <v>4009</v>
      </c>
      <c r="H33" s="37">
        <v>7535</v>
      </c>
      <c r="I33" s="38">
        <f t="shared" si="1"/>
        <v>11544</v>
      </c>
      <c r="J33" s="39">
        <f t="shared" si="2"/>
        <v>54.869528019392554</v>
      </c>
      <c r="K33" s="37">
        <v>3766</v>
      </c>
      <c r="L33" s="37">
        <v>6068</v>
      </c>
      <c r="M33" s="38">
        <f t="shared" si="3"/>
        <v>9834</v>
      </c>
      <c r="N33" s="39">
        <f t="shared" si="4"/>
        <v>85.187110187110179</v>
      </c>
      <c r="O33" s="4"/>
      <c r="P33" s="4"/>
      <c r="Q33" s="4"/>
      <c r="R33" s="4"/>
      <c r="S33" s="4"/>
      <c r="T33" s="4"/>
      <c r="U33" s="4"/>
      <c r="V33" s="4"/>
      <c r="W33" s="5"/>
      <c r="X33" s="5"/>
      <c r="Y33" s="5"/>
      <c r="Z33" s="5"/>
    </row>
    <row r="34" spans="1:26" ht="15.75" customHeight="1">
      <c r="A34" s="35">
        <v>23</v>
      </c>
      <c r="B34" s="36" t="str">
        <f>'[1]11'!B31</f>
        <v>Sampung</v>
      </c>
      <c r="C34" s="36" t="str">
        <f>'[1]11'!C31</f>
        <v>Sampung</v>
      </c>
      <c r="D34" s="37">
        <v>8038</v>
      </c>
      <c r="E34" s="37">
        <v>8073</v>
      </c>
      <c r="F34" s="38">
        <f t="shared" si="0"/>
        <v>16111</v>
      </c>
      <c r="G34" s="37">
        <v>4497</v>
      </c>
      <c r="H34" s="37">
        <v>5403</v>
      </c>
      <c r="I34" s="38">
        <f t="shared" si="1"/>
        <v>9900</v>
      </c>
      <c r="J34" s="39">
        <f t="shared" si="2"/>
        <v>61.448699646204453</v>
      </c>
      <c r="K34" s="37">
        <v>985</v>
      </c>
      <c r="L34" s="37">
        <v>1378</v>
      </c>
      <c r="M34" s="38">
        <f t="shared" si="3"/>
        <v>2363</v>
      </c>
      <c r="N34" s="39">
        <f t="shared" si="4"/>
        <v>23.868686868686869</v>
      </c>
      <c r="O34" s="4"/>
      <c r="P34" s="4"/>
      <c r="Q34" s="4"/>
      <c r="R34" s="4"/>
      <c r="S34" s="4"/>
      <c r="T34" s="4"/>
      <c r="U34" s="4"/>
      <c r="V34" s="4"/>
      <c r="W34" s="5"/>
      <c r="X34" s="5"/>
      <c r="Y34" s="5"/>
      <c r="Z34" s="5"/>
    </row>
    <row r="35" spans="1:26" ht="15.75" customHeight="1">
      <c r="A35" s="35">
        <v>24</v>
      </c>
      <c r="B35" s="36">
        <f>'[1]11'!B32</f>
        <v>0</v>
      </c>
      <c r="C35" s="36" t="str">
        <f>'[1]11'!C32</f>
        <v>Kunti</v>
      </c>
      <c r="D35" s="37">
        <v>4439</v>
      </c>
      <c r="E35" s="37">
        <v>4323</v>
      </c>
      <c r="F35" s="38">
        <f t="shared" si="0"/>
        <v>8762</v>
      </c>
      <c r="G35" s="37">
        <v>2721</v>
      </c>
      <c r="H35" s="37">
        <v>4017</v>
      </c>
      <c r="I35" s="38">
        <f t="shared" si="1"/>
        <v>6738</v>
      </c>
      <c r="J35" s="39">
        <f t="shared" si="2"/>
        <v>76.900251084227349</v>
      </c>
      <c r="K35" s="37">
        <v>298</v>
      </c>
      <c r="L35" s="37">
        <v>725</v>
      </c>
      <c r="M35" s="38">
        <f t="shared" si="3"/>
        <v>1023</v>
      </c>
      <c r="N35" s="39">
        <f t="shared" si="4"/>
        <v>15.182546749777382</v>
      </c>
      <c r="O35" s="4"/>
      <c r="P35" s="4"/>
      <c r="Q35" s="4"/>
      <c r="R35" s="4"/>
      <c r="S35" s="4"/>
      <c r="T35" s="4"/>
      <c r="U35" s="4"/>
      <c r="V35" s="4"/>
      <c r="W35" s="5"/>
      <c r="X35" s="5"/>
      <c r="Y35" s="5"/>
      <c r="Z35" s="5"/>
    </row>
    <row r="36" spans="1:26" ht="15.75" customHeight="1">
      <c r="A36" s="35">
        <v>25</v>
      </c>
      <c r="B36" s="36" t="str">
        <f>'[1]11'!B33</f>
        <v>Sukorejo</v>
      </c>
      <c r="C36" s="36" t="str">
        <f>'[1]11'!C33</f>
        <v>Sukorejo</v>
      </c>
      <c r="D36" s="37">
        <v>18240</v>
      </c>
      <c r="E36" s="37">
        <v>18089</v>
      </c>
      <c r="F36" s="38">
        <f t="shared" si="0"/>
        <v>36329</v>
      </c>
      <c r="G36" s="37">
        <v>10713</v>
      </c>
      <c r="H36" s="37">
        <v>15702</v>
      </c>
      <c r="I36" s="38">
        <f t="shared" si="1"/>
        <v>26415</v>
      </c>
      <c r="J36" s="39">
        <f t="shared" si="2"/>
        <v>72.710506757686701</v>
      </c>
      <c r="K36" s="37">
        <v>1415</v>
      </c>
      <c r="L36" s="37">
        <v>1483</v>
      </c>
      <c r="M36" s="38">
        <f t="shared" si="3"/>
        <v>2898</v>
      </c>
      <c r="N36" s="39">
        <f t="shared" si="4"/>
        <v>10.971039182282794</v>
      </c>
      <c r="O36" s="4"/>
      <c r="P36" s="4"/>
      <c r="Q36" s="4"/>
      <c r="R36" s="4"/>
      <c r="S36" s="4"/>
      <c r="T36" s="4"/>
      <c r="U36" s="4"/>
      <c r="V36" s="4"/>
      <c r="W36" s="5"/>
      <c r="X36" s="5"/>
      <c r="Y36" s="5"/>
      <c r="Z36" s="5"/>
    </row>
    <row r="37" spans="1:26" ht="15.75" customHeight="1">
      <c r="A37" s="35">
        <v>26</v>
      </c>
      <c r="B37" s="36" t="str">
        <f>'[1]11'!B34</f>
        <v>Ponorogo</v>
      </c>
      <c r="C37" s="36" t="str">
        <f>'[1]11'!C34</f>
        <v>Po. Utara</v>
      </c>
      <c r="D37" s="37">
        <v>12420</v>
      </c>
      <c r="E37" s="37">
        <v>12291</v>
      </c>
      <c r="F37" s="38">
        <f t="shared" si="0"/>
        <v>24711</v>
      </c>
      <c r="G37" s="37">
        <v>3428</v>
      </c>
      <c r="H37" s="37">
        <v>9382</v>
      </c>
      <c r="I37" s="38">
        <f t="shared" si="1"/>
        <v>12810</v>
      </c>
      <c r="J37" s="39">
        <f t="shared" si="2"/>
        <v>51.839261867184646</v>
      </c>
      <c r="K37" s="37">
        <v>307</v>
      </c>
      <c r="L37" s="37">
        <v>1413</v>
      </c>
      <c r="M37" s="38">
        <f t="shared" si="3"/>
        <v>1720</v>
      </c>
      <c r="N37" s="39">
        <f t="shared" si="4"/>
        <v>13.427010148321624</v>
      </c>
      <c r="O37" s="4"/>
      <c r="P37" s="4"/>
      <c r="Q37" s="4"/>
      <c r="R37" s="4"/>
      <c r="S37" s="4"/>
      <c r="T37" s="4"/>
      <c r="U37" s="4"/>
      <c r="V37" s="4"/>
      <c r="W37" s="5"/>
      <c r="X37" s="5"/>
      <c r="Y37" s="5"/>
      <c r="Z37" s="5"/>
    </row>
    <row r="38" spans="1:26" ht="15.75" customHeight="1">
      <c r="A38" s="35">
        <v>27</v>
      </c>
      <c r="B38" s="36">
        <f>'[1]11'!B35</f>
        <v>0</v>
      </c>
      <c r="C38" s="36" t="str">
        <f>'[1]11'!C35</f>
        <v>Po. Selatan</v>
      </c>
      <c r="D38" s="37">
        <v>11261</v>
      </c>
      <c r="E38" s="37">
        <v>11084</v>
      </c>
      <c r="F38" s="38">
        <f t="shared" si="0"/>
        <v>22345</v>
      </c>
      <c r="G38" s="37">
        <v>4748</v>
      </c>
      <c r="H38" s="37">
        <v>8211</v>
      </c>
      <c r="I38" s="38">
        <f t="shared" si="1"/>
        <v>12959</v>
      </c>
      <c r="J38" s="39">
        <f t="shared" si="2"/>
        <v>57.995077198478405</v>
      </c>
      <c r="K38" s="37">
        <v>626</v>
      </c>
      <c r="L38" s="37">
        <v>2671</v>
      </c>
      <c r="M38" s="38">
        <f t="shared" si="3"/>
        <v>3297</v>
      </c>
      <c r="N38" s="39">
        <f t="shared" si="4"/>
        <v>25.441777914962575</v>
      </c>
      <c r="O38" s="4"/>
      <c r="P38" s="4"/>
      <c r="Q38" s="4"/>
      <c r="R38" s="4"/>
      <c r="S38" s="4"/>
      <c r="T38" s="4"/>
      <c r="U38" s="4"/>
      <c r="V38" s="4"/>
      <c r="W38" s="5"/>
      <c r="X38" s="5"/>
      <c r="Y38" s="5"/>
      <c r="Z38" s="5"/>
    </row>
    <row r="39" spans="1:26" ht="15.75" customHeight="1">
      <c r="A39" s="35">
        <v>28</v>
      </c>
      <c r="B39" s="36" t="str">
        <f>'[1]11'!B36</f>
        <v>Babadan</v>
      </c>
      <c r="C39" s="36" t="str">
        <f>'[1]11'!C36</f>
        <v>Babadan</v>
      </c>
      <c r="D39" s="37">
        <v>12557</v>
      </c>
      <c r="E39" s="37">
        <v>12372</v>
      </c>
      <c r="F39" s="38">
        <f t="shared" si="0"/>
        <v>24929</v>
      </c>
      <c r="G39" s="37">
        <v>1833</v>
      </c>
      <c r="H39" s="37">
        <v>12504</v>
      </c>
      <c r="I39" s="38">
        <f t="shared" si="1"/>
        <v>14337</v>
      </c>
      <c r="J39" s="39">
        <f t="shared" si="2"/>
        <v>57.511332183400853</v>
      </c>
      <c r="K39" s="37">
        <v>200</v>
      </c>
      <c r="L39" s="37">
        <v>273</v>
      </c>
      <c r="M39" s="38">
        <f t="shared" si="3"/>
        <v>473</v>
      </c>
      <c r="N39" s="39">
        <f t="shared" si="4"/>
        <v>3.2991560298528282</v>
      </c>
      <c r="O39" s="4"/>
      <c r="P39" s="4"/>
      <c r="Q39" s="4"/>
      <c r="R39" s="4"/>
      <c r="S39" s="4"/>
      <c r="T39" s="4"/>
      <c r="U39" s="4"/>
      <c r="V39" s="4"/>
      <c r="W39" s="5"/>
      <c r="X39" s="5"/>
      <c r="Y39" s="5"/>
      <c r="Z39" s="5"/>
    </row>
    <row r="40" spans="1:26" ht="15.75" customHeight="1">
      <c r="A40" s="35">
        <v>29</v>
      </c>
      <c r="B40" s="36">
        <f>'[1]11'!B37</f>
        <v>0</v>
      </c>
      <c r="C40" s="36" t="str">
        <f>'[1]11'!C37</f>
        <v>Sukosari</v>
      </c>
      <c r="D40" s="37">
        <v>9192</v>
      </c>
      <c r="E40" s="37">
        <v>9090</v>
      </c>
      <c r="F40" s="38">
        <f t="shared" si="0"/>
        <v>18282</v>
      </c>
      <c r="G40" s="37">
        <v>3129</v>
      </c>
      <c r="H40" s="37">
        <v>6425</v>
      </c>
      <c r="I40" s="38">
        <f t="shared" si="1"/>
        <v>9554</v>
      </c>
      <c r="J40" s="39">
        <f t="shared" si="2"/>
        <v>52.25905262006345</v>
      </c>
      <c r="K40" s="37">
        <v>268</v>
      </c>
      <c r="L40" s="37">
        <v>3285</v>
      </c>
      <c r="M40" s="38">
        <f t="shared" si="3"/>
        <v>3553</v>
      </c>
      <c r="N40" s="39">
        <f t="shared" si="4"/>
        <v>37.188612099644132</v>
      </c>
      <c r="O40" s="4"/>
      <c r="P40" s="4"/>
      <c r="Q40" s="4"/>
      <c r="R40" s="4"/>
      <c r="S40" s="4"/>
      <c r="T40" s="4"/>
      <c r="U40" s="4"/>
      <c r="V40" s="4"/>
      <c r="W40" s="5"/>
      <c r="X40" s="5"/>
      <c r="Y40" s="5"/>
      <c r="Z40" s="5"/>
    </row>
    <row r="41" spans="1:26" ht="15.75" customHeight="1">
      <c r="A41" s="35">
        <v>30</v>
      </c>
      <c r="B41" s="36" t="str">
        <f>'[1]11'!B38</f>
        <v>Jenangan</v>
      </c>
      <c r="C41" s="36" t="str">
        <f>'[1]11'!C38</f>
        <v>Jenangan</v>
      </c>
      <c r="D41" s="37">
        <v>11918</v>
      </c>
      <c r="E41" s="37">
        <v>11772</v>
      </c>
      <c r="F41" s="38">
        <f t="shared" si="0"/>
        <v>23690</v>
      </c>
      <c r="G41" s="37">
        <v>6199</v>
      </c>
      <c r="H41" s="37">
        <v>7735</v>
      </c>
      <c r="I41" s="38">
        <f t="shared" si="1"/>
        <v>13934</v>
      </c>
      <c r="J41" s="39">
        <f t="shared" si="2"/>
        <v>58.818066694807939</v>
      </c>
      <c r="K41" s="37">
        <v>934</v>
      </c>
      <c r="L41" s="37">
        <v>3483</v>
      </c>
      <c r="M41" s="38">
        <f t="shared" si="3"/>
        <v>4417</v>
      </c>
      <c r="N41" s="39">
        <f t="shared" si="4"/>
        <v>31.699440218171382</v>
      </c>
      <c r="O41" s="4"/>
      <c r="P41" s="4"/>
      <c r="Q41" s="4"/>
      <c r="R41" s="4"/>
      <c r="S41" s="4"/>
      <c r="T41" s="4"/>
      <c r="U41" s="4"/>
      <c r="V41" s="4"/>
      <c r="W41" s="5"/>
      <c r="X41" s="5"/>
      <c r="Y41" s="5"/>
      <c r="Z41" s="5"/>
    </row>
    <row r="42" spans="1:26" ht="15.75" customHeight="1">
      <c r="A42" s="35">
        <v>31</v>
      </c>
      <c r="B42" s="36">
        <f>'[1]11'!B39</f>
        <v>0</v>
      </c>
      <c r="C42" s="36" t="str">
        <f>'[1]11'!C39</f>
        <v>Setono</v>
      </c>
      <c r="D42" s="37">
        <v>7240</v>
      </c>
      <c r="E42" s="37">
        <v>7206</v>
      </c>
      <c r="F42" s="38">
        <f t="shared" si="0"/>
        <v>14446</v>
      </c>
      <c r="G42" s="37">
        <v>3154</v>
      </c>
      <c r="H42" s="37">
        <v>5446</v>
      </c>
      <c r="I42" s="38">
        <f t="shared" si="1"/>
        <v>8600</v>
      </c>
      <c r="J42" s="39">
        <f t="shared" si="2"/>
        <v>59.532050394572892</v>
      </c>
      <c r="K42" s="37">
        <v>261</v>
      </c>
      <c r="L42" s="37">
        <v>422</v>
      </c>
      <c r="M42" s="38">
        <f t="shared" si="3"/>
        <v>683</v>
      </c>
      <c r="N42" s="39">
        <f t="shared" si="4"/>
        <v>7.9418604651162799</v>
      </c>
      <c r="O42" s="4"/>
      <c r="P42" s="4"/>
      <c r="Q42" s="4"/>
      <c r="R42" s="4"/>
      <c r="S42" s="4"/>
      <c r="T42" s="4"/>
      <c r="U42" s="4"/>
      <c r="V42" s="4"/>
      <c r="W42" s="5"/>
      <c r="X42" s="5"/>
      <c r="Y42" s="5"/>
      <c r="Z42" s="5"/>
    </row>
    <row r="43" spans="1:26" ht="15.75" customHeight="1">
      <c r="A43" s="35">
        <v>32</v>
      </c>
      <c r="B43" s="36" t="str">
        <f>'[1]11'!B40</f>
        <v>Ngebel</v>
      </c>
      <c r="C43" s="36" t="str">
        <f>'[1]11'!C40</f>
        <v>Ngebel</v>
      </c>
      <c r="D43" s="37">
        <v>6732</v>
      </c>
      <c r="E43" s="37">
        <v>6559</v>
      </c>
      <c r="F43" s="38">
        <f t="shared" si="0"/>
        <v>13291</v>
      </c>
      <c r="G43" s="37">
        <v>2787</v>
      </c>
      <c r="H43" s="37">
        <v>5025</v>
      </c>
      <c r="I43" s="38">
        <f t="shared" si="1"/>
        <v>7812</v>
      </c>
      <c r="J43" s="39">
        <f t="shared" si="2"/>
        <v>58.776615755022199</v>
      </c>
      <c r="K43" s="37">
        <v>2241</v>
      </c>
      <c r="L43" s="37">
        <v>3163</v>
      </c>
      <c r="M43" s="38">
        <f t="shared" si="3"/>
        <v>5404</v>
      </c>
      <c r="N43" s="39">
        <f t="shared" si="4"/>
        <v>69.17562724014337</v>
      </c>
      <c r="O43" s="4"/>
      <c r="P43" s="4"/>
      <c r="Q43" s="4"/>
      <c r="R43" s="4"/>
      <c r="S43" s="4"/>
      <c r="T43" s="4"/>
      <c r="U43" s="4"/>
      <c r="V43" s="4"/>
      <c r="W43" s="5"/>
      <c r="X43" s="5"/>
      <c r="Y43" s="5"/>
      <c r="Z43" s="5"/>
    </row>
    <row r="44" spans="1:26" ht="15.75" customHeight="1">
      <c r="A44" s="42" t="s">
        <v>16</v>
      </c>
      <c r="B44" s="42"/>
      <c r="C44" s="43"/>
      <c r="D44" s="44">
        <f t="shared" ref="D44:E44" si="5">SUM(D12:D43)</f>
        <v>300060</v>
      </c>
      <c r="E44" s="44">
        <f t="shared" si="5"/>
        <v>295936</v>
      </c>
      <c r="F44" s="44">
        <f t="shared" si="0"/>
        <v>595996</v>
      </c>
      <c r="G44" s="44">
        <f t="shared" ref="G44:H44" si="6">SUM(G12:G43)</f>
        <v>138386</v>
      </c>
      <c r="H44" s="44">
        <f t="shared" si="6"/>
        <v>229086</v>
      </c>
      <c r="I44" s="44">
        <f t="shared" si="1"/>
        <v>367472</v>
      </c>
      <c r="J44" s="45">
        <f t="shared" si="2"/>
        <v>61.656789642883517</v>
      </c>
      <c r="K44" s="44">
        <f t="shared" ref="K44:M44" si="7">SUM(K12:K43)</f>
        <v>25549</v>
      </c>
      <c r="L44" s="44">
        <f t="shared" si="7"/>
        <v>55445</v>
      </c>
      <c r="M44" s="44">
        <f t="shared" si="7"/>
        <v>80994</v>
      </c>
      <c r="N44" s="45">
        <f t="shared" si="4"/>
        <v>22.040862977315278</v>
      </c>
      <c r="O44" s="4"/>
      <c r="P44" s="4"/>
      <c r="Q44" s="4"/>
      <c r="R44" s="4"/>
      <c r="S44" s="4"/>
      <c r="T44" s="4"/>
      <c r="U44" s="4"/>
      <c r="V44" s="4"/>
      <c r="W44" s="5"/>
      <c r="X44" s="5"/>
      <c r="Y44" s="5"/>
      <c r="Z44" s="5"/>
    </row>
    <row r="45" spans="1:26" ht="15.75" customHeight="1">
      <c r="A45" s="4"/>
      <c r="B45" s="4"/>
      <c r="C45" s="2"/>
      <c r="D45" s="46"/>
      <c r="E45" s="46"/>
      <c r="F45" s="46"/>
      <c r="G45" s="46"/>
      <c r="H45" s="46"/>
      <c r="I45" s="46"/>
      <c r="J45" s="46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5"/>
      <c r="X45" s="5"/>
      <c r="Y45" s="5"/>
      <c r="Z45" s="5"/>
    </row>
    <row r="46" spans="1:26" ht="15.75" customHeight="1">
      <c r="A46" s="4" t="s">
        <v>17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5"/>
      <c r="X46" s="5"/>
      <c r="Y46" s="5"/>
      <c r="Z46" s="5"/>
    </row>
    <row r="47" spans="1:26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5"/>
      <c r="X47" s="5"/>
      <c r="Y47" s="5"/>
      <c r="Z47" s="5"/>
    </row>
    <row r="48" spans="1:26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5"/>
      <c r="X48" s="5"/>
      <c r="Y48" s="5"/>
      <c r="Z48" s="5"/>
    </row>
    <row r="49" spans="1:26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5"/>
      <c r="X49" s="5"/>
      <c r="Y49" s="5"/>
      <c r="Z49" s="5"/>
    </row>
    <row r="50" spans="1:26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5"/>
      <c r="X50" s="5"/>
      <c r="Y50" s="5"/>
      <c r="Z50" s="5"/>
    </row>
    <row r="51" spans="1:26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5"/>
      <c r="X51" s="5"/>
      <c r="Y51" s="5"/>
      <c r="Z51" s="5"/>
    </row>
    <row r="52" spans="1:26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5"/>
      <c r="X52" s="5"/>
      <c r="Y52" s="5"/>
      <c r="Z52" s="5"/>
    </row>
    <row r="53" spans="1:26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5"/>
      <c r="X53" s="5"/>
      <c r="Y53" s="5"/>
      <c r="Z53" s="5"/>
    </row>
    <row r="54" spans="1:26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5"/>
      <c r="X54" s="5"/>
      <c r="Y54" s="5"/>
      <c r="Z54" s="5"/>
    </row>
    <row r="55" spans="1:26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5"/>
      <c r="X55" s="5"/>
      <c r="Y55" s="5"/>
      <c r="Z55" s="5"/>
    </row>
    <row r="56" spans="1:2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5"/>
      <c r="X56" s="5"/>
      <c r="Y56" s="5"/>
      <c r="Z56" s="5"/>
    </row>
    <row r="57" spans="1:26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5"/>
      <c r="X57" s="5"/>
      <c r="Y57" s="5"/>
      <c r="Z57" s="5"/>
    </row>
    <row r="58" spans="1:26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5"/>
      <c r="X58" s="5"/>
      <c r="Y58" s="5"/>
      <c r="Z58" s="5"/>
    </row>
    <row r="59" spans="1:26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5"/>
      <c r="X59" s="5"/>
      <c r="Y59" s="5"/>
      <c r="Z59" s="5"/>
    </row>
    <row r="60" spans="1:26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5"/>
      <c r="X60" s="5"/>
      <c r="Y60" s="5"/>
      <c r="Z60" s="5"/>
    </row>
    <row r="61" spans="1:26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5"/>
      <c r="X61" s="5"/>
      <c r="Y61" s="5"/>
      <c r="Z61" s="5"/>
    </row>
    <row r="62" spans="1:26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5"/>
      <c r="X62" s="5"/>
      <c r="Y62" s="5"/>
      <c r="Z62" s="5"/>
    </row>
    <row r="63" spans="1:26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5"/>
      <c r="X63" s="5"/>
      <c r="Y63" s="5"/>
      <c r="Z63" s="5"/>
    </row>
    <row r="64" spans="1:26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5"/>
      <c r="X64" s="5"/>
      <c r="Y64" s="5"/>
      <c r="Z64" s="5"/>
    </row>
    <row r="65" spans="1:26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5"/>
      <c r="X65" s="5"/>
      <c r="Y65" s="5"/>
      <c r="Z65" s="5"/>
    </row>
    <row r="66" spans="1:2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5"/>
      <c r="X66" s="5"/>
      <c r="Y66" s="5"/>
      <c r="Z66" s="5"/>
    </row>
    <row r="67" spans="1:26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5"/>
      <c r="X67" s="5"/>
      <c r="Y67" s="5"/>
      <c r="Z67" s="5"/>
    </row>
    <row r="68" spans="1:26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5"/>
      <c r="X68" s="5"/>
      <c r="Y68" s="5"/>
      <c r="Z68" s="5"/>
    </row>
    <row r="69" spans="1:26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5"/>
      <c r="X69" s="5"/>
      <c r="Y69" s="5"/>
      <c r="Z69" s="5"/>
    </row>
    <row r="70" spans="1:26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5"/>
      <c r="X70" s="5"/>
      <c r="Y70" s="5"/>
      <c r="Z70" s="5"/>
    </row>
    <row r="71" spans="1:26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5"/>
      <c r="X71" s="5"/>
      <c r="Y71" s="5"/>
      <c r="Z71" s="5"/>
    </row>
    <row r="72" spans="1:26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5"/>
      <c r="X72" s="5"/>
      <c r="Y72" s="5"/>
      <c r="Z72" s="5"/>
    </row>
    <row r="73" spans="1:26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5"/>
      <c r="X73" s="5"/>
      <c r="Y73" s="5"/>
      <c r="Z73" s="5"/>
    </row>
    <row r="74" spans="1:26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5"/>
      <c r="X74" s="5"/>
      <c r="Y74" s="5"/>
      <c r="Z74" s="5"/>
    </row>
    <row r="75" spans="1:26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5"/>
      <c r="X75" s="5"/>
      <c r="Y75" s="5"/>
      <c r="Z75" s="5"/>
    </row>
    <row r="76" spans="1:2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5"/>
      <c r="X76" s="5"/>
      <c r="Y76" s="5"/>
      <c r="Z76" s="5"/>
    </row>
    <row r="77" spans="1:26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5"/>
      <c r="X77" s="5"/>
      <c r="Y77" s="5"/>
      <c r="Z77" s="5"/>
    </row>
    <row r="78" spans="1:26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5"/>
      <c r="X78" s="5"/>
      <c r="Y78" s="5"/>
      <c r="Z78" s="5"/>
    </row>
    <row r="79" spans="1:26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5"/>
      <c r="X79" s="5"/>
      <c r="Y79" s="5"/>
      <c r="Z79" s="5"/>
    </row>
    <row r="80" spans="1:26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5"/>
      <c r="X80" s="5"/>
      <c r="Y80" s="5"/>
      <c r="Z80" s="5"/>
    </row>
    <row r="81" spans="1:26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5"/>
      <c r="X81" s="5"/>
      <c r="Y81" s="5"/>
      <c r="Z81" s="5"/>
    </row>
    <row r="82" spans="1:26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5"/>
      <c r="X82" s="5"/>
      <c r="Y82" s="5"/>
      <c r="Z82" s="5"/>
    </row>
    <row r="83" spans="1:26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5"/>
      <c r="X83" s="5"/>
      <c r="Y83" s="5"/>
      <c r="Z83" s="5"/>
    </row>
    <row r="84" spans="1:26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5"/>
      <c r="X84" s="5"/>
      <c r="Y84" s="5"/>
      <c r="Z84" s="5"/>
    </row>
    <row r="85" spans="1:26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5"/>
      <c r="X85" s="5"/>
      <c r="Y85" s="5"/>
      <c r="Z85" s="5"/>
    </row>
    <row r="86" spans="1:2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5"/>
      <c r="X86" s="5"/>
      <c r="Y86" s="5"/>
      <c r="Z86" s="5"/>
    </row>
    <row r="87" spans="1:26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5"/>
      <c r="X87" s="5"/>
      <c r="Y87" s="5"/>
      <c r="Z87" s="5"/>
    </row>
    <row r="88" spans="1:26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5"/>
      <c r="X88" s="5"/>
      <c r="Y88" s="5"/>
      <c r="Z88" s="5"/>
    </row>
    <row r="89" spans="1:26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5"/>
      <c r="X89" s="5"/>
      <c r="Y89" s="5"/>
      <c r="Z89" s="5"/>
    </row>
    <row r="90" spans="1:26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5"/>
      <c r="X90" s="5"/>
      <c r="Y90" s="5"/>
      <c r="Z90" s="5"/>
    </row>
    <row r="91" spans="1:26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5"/>
      <c r="X91" s="5"/>
      <c r="Y91" s="5"/>
      <c r="Z91" s="5"/>
    </row>
    <row r="92" spans="1:26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5"/>
      <c r="X92" s="5"/>
      <c r="Y92" s="5"/>
      <c r="Z92" s="5"/>
    </row>
    <row r="93" spans="1:26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5"/>
      <c r="X93" s="5"/>
      <c r="Y93" s="5"/>
      <c r="Z93" s="5"/>
    </row>
    <row r="94" spans="1:26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5"/>
      <c r="X94" s="5"/>
      <c r="Y94" s="5"/>
      <c r="Z94" s="5"/>
    </row>
    <row r="95" spans="1:26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5"/>
      <c r="X95" s="5"/>
      <c r="Y95" s="5"/>
      <c r="Z95" s="5"/>
    </row>
    <row r="96" spans="1:2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5"/>
      <c r="X96" s="5"/>
      <c r="Y96" s="5"/>
      <c r="Z96" s="5"/>
    </row>
    <row r="97" spans="1:26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5"/>
      <c r="X97" s="5"/>
      <c r="Y97" s="5"/>
      <c r="Z97" s="5"/>
    </row>
    <row r="98" spans="1:26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5"/>
      <c r="X98" s="5"/>
      <c r="Y98" s="5"/>
      <c r="Z98" s="5"/>
    </row>
    <row r="99" spans="1:26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5"/>
      <c r="X99" s="5"/>
      <c r="Y99" s="5"/>
      <c r="Z99" s="5"/>
    </row>
    <row r="100" spans="1:26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5"/>
      <c r="X100" s="5"/>
      <c r="Y100" s="5"/>
      <c r="Z100" s="5"/>
    </row>
    <row r="101" spans="1:26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5"/>
      <c r="X101" s="5"/>
      <c r="Y101" s="5"/>
      <c r="Z101" s="5"/>
    </row>
    <row r="102" spans="1:26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5"/>
      <c r="X102" s="5"/>
      <c r="Y102" s="5"/>
      <c r="Z102" s="5"/>
    </row>
    <row r="103" spans="1:26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5"/>
      <c r="X103" s="5"/>
      <c r="Y103" s="5"/>
      <c r="Z103" s="5"/>
    </row>
    <row r="104" spans="1:26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5"/>
      <c r="X104" s="5"/>
      <c r="Y104" s="5"/>
      <c r="Z104" s="5"/>
    </row>
    <row r="105" spans="1:26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5"/>
      <c r="X105" s="5"/>
      <c r="Y105" s="5"/>
      <c r="Z105" s="5"/>
    </row>
    <row r="106" spans="1:2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5"/>
      <c r="X106" s="5"/>
      <c r="Y106" s="5"/>
      <c r="Z106" s="5"/>
    </row>
    <row r="107" spans="1:26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5"/>
      <c r="X107" s="5"/>
      <c r="Y107" s="5"/>
      <c r="Z107" s="5"/>
    </row>
    <row r="108" spans="1:26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5"/>
      <c r="X108" s="5"/>
      <c r="Y108" s="5"/>
      <c r="Z108" s="5"/>
    </row>
    <row r="109" spans="1:26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5"/>
      <c r="X109" s="5"/>
      <c r="Y109" s="5"/>
      <c r="Z109" s="5"/>
    </row>
    <row r="110" spans="1:26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5"/>
      <c r="X110" s="5"/>
      <c r="Y110" s="5"/>
      <c r="Z110" s="5"/>
    </row>
    <row r="111" spans="1:26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5"/>
      <c r="X111" s="5"/>
      <c r="Y111" s="5"/>
      <c r="Z111" s="5"/>
    </row>
    <row r="112" spans="1:26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5"/>
      <c r="X112" s="5"/>
      <c r="Y112" s="5"/>
      <c r="Z112" s="5"/>
    </row>
    <row r="113" spans="1:26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5"/>
      <c r="X113" s="5"/>
      <c r="Y113" s="5"/>
      <c r="Z113" s="5"/>
    </row>
    <row r="114" spans="1:26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5"/>
      <c r="X114" s="5"/>
      <c r="Y114" s="5"/>
      <c r="Z114" s="5"/>
    </row>
    <row r="115" spans="1:26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5"/>
      <c r="X115" s="5"/>
      <c r="Y115" s="5"/>
      <c r="Z115" s="5"/>
    </row>
    <row r="116" spans="1:2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5"/>
      <c r="X116" s="5"/>
      <c r="Y116" s="5"/>
      <c r="Z116" s="5"/>
    </row>
    <row r="117" spans="1:26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5"/>
      <c r="X117" s="5"/>
      <c r="Y117" s="5"/>
      <c r="Z117" s="5"/>
    </row>
    <row r="118" spans="1:26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5"/>
      <c r="X118" s="5"/>
      <c r="Y118" s="5"/>
      <c r="Z118" s="5"/>
    </row>
    <row r="119" spans="1:26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5"/>
      <c r="X119" s="5"/>
      <c r="Y119" s="5"/>
      <c r="Z119" s="5"/>
    </row>
    <row r="120" spans="1:26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5"/>
      <c r="X120" s="5"/>
      <c r="Y120" s="5"/>
      <c r="Z120" s="5"/>
    </row>
    <row r="121" spans="1:26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5"/>
      <c r="X121" s="5"/>
      <c r="Y121" s="5"/>
      <c r="Z121" s="5"/>
    </row>
    <row r="122" spans="1:26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5"/>
      <c r="X122" s="5"/>
      <c r="Y122" s="5"/>
      <c r="Z122" s="5"/>
    </row>
    <row r="123" spans="1:26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5"/>
      <c r="X123" s="5"/>
      <c r="Y123" s="5"/>
      <c r="Z123" s="5"/>
    </row>
    <row r="124" spans="1:26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5"/>
      <c r="X124" s="5"/>
      <c r="Y124" s="5"/>
      <c r="Z124" s="5"/>
    </row>
    <row r="125" spans="1:26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5"/>
      <c r="X125" s="5"/>
      <c r="Y125" s="5"/>
      <c r="Z125" s="5"/>
    </row>
    <row r="126" spans="1: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5"/>
      <c r="X126" s="5"/>
      <c r="Y126" s="5"/>
      <c r="Z126" s="5"/>
    </row>
    <row r="127" spans="1:26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5"/>
      <c r="X127" s="5"/>
      <c r="Y127" s="5"/>
      <c r="Z127" s="5"/>
    </row>
    <row r="128" spans="1:26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5"/>
      <c r="X128" s="5"/>
      <c r="Y128" s="5"/>
      <c r="Z128" s="5"/>
    </row>
    <row r="129" spans="1:26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5"/>
      <c r="X129" s="5"/>
      <c r="Y129" s="5"/>
      <c r="Z129" s="5"/>
    </row>
    <row r="130" spans="1:26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5"/>
      <c r="X130" s="5"/>
      <c r="Y130" s="5"/>
      <c r="Z130" s="5"/>
    </row>
    <row r="131" spans="1:26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5"/>
      <c r="X131" s="5"/>
      <c r="Y131" s="5"/>
      <c r="Z131" s="5"/>
    </row>
    <row r="132" spans="1:26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5"/>
      <c r="X132" s="5"/>
      <c r="Y132" s="5"/>
      <c r="Z132" s="5"/>
    </row>
    <row r="133" spans="1:26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5"/>
      <c r="X133" s="5"/>
      <c r="Y133" s="5"/>
      <c r="Z133" s="5"/>
    </row>
    <row r="134" spans="1:26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5"/>
      <c r="X134" s="5"/>
      <c r="Y134" s="5"/>
      <c r="Z134" s="5"/>
    </row>
    <row r="135" spans="1:26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5"/>
      <c r="X135" s="5"/>
      <c r="Y135" s="5"/>
      <c r="Z135" s="5"/>
    </row>
    <row r="136" spans="1:2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5"/>
      <c r="X136" s="5"/>
      <c r="Y136" s="5"/>
      <c r="Z136" s="5"/>
    </row>
    <row r="137" spans="1:26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5"/>
      <c r="X137" s="5"/>
      <c r="Y137" s="5"/>
      <c r="Z137" s="5"/>
    </row>
    <row r="138" spans="1:26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5"/>
      <c r="X138" s="5"/>
      <c r="Y138" s="5"/>
      <c r="Z138" s="5"/>
    </row>
    <row r="139" spans="1:26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5"/>
      <c r="X139" s="5"/>
      <c r="Y139" s="5"/>
      <c r="Z139" s="5"/>
    </row>
    <row r="140" spans="1:26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5"/>
      <c r="X140" s="5"/>
      <c r="Y140" s="5"/>
      <c r="Z140" s="5"/>
    </row>
    <row r="141" spans="1:26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5"/>
      <c r="X141" s="5"/>
      <c r="Y141" s="5"/>
      <c r="Z141" s="5"/>
    </row>
    <row r="142" spans="1:26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5"/>
      <c r="X142" s="5"/>
      <c r="Y142" s="5"/>
      <c r="Z142" s="5"/>
    </row>
    <row r="143" spans="1:26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5"/>
      <c r="X143" s="5"/>
      <c r="Y143" s="5"/>
      <c r="Z143" s="5"/>
    </row>
    <row r="144" spans="1:26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5"/>
      <c r="X144" s="5"/>
      <c r="Y144" s="5"/>
      <c r="Z144" s="5"/>
    </row>
    <row r="145" spans="1:26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5"/>
      <c r="X145" s="5"/>
      <c r="Y145" s="5"/>
      <c r="Z145" s="5"/>
    </row>
    <row r="146" spans="1:2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5"/>
      <c r="X146" s="5"/>
      <c r="Y146" s="5"/>
      <c r="Z146" s="5"/>
    </row>
    <row r="147" spans="1:26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5"/>
      <c r="X147" s="5"/>
      <c r="Y147" s="5"/>
      <c r="Z147" s="5"/>
    </row>
    <row r="148" spans="1:26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5"/>
      <c r="X148" s="5"/>
      <c r="Y148" s="5"/>
      <c r="Z148" s="5"/>
    </row>
    <row r="149" spans="1:26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5"/>
      <c r="X149" s="5"/>
      <c r="Y149" s="5"/>
      <c r="Z149" s="5"/>
    </row>
    <row r="150" spans="1:26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5"/>
      <c r="X150" s="5"/>
      <c r="Y150" s="5"/>
      <c r="Z150" s="5"/>
    </row>
    <row r="151" spans="1:26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5"/>
      <c r="X151" s="5"/>
      <c r="Y151" s="5"/>
      <c r="Z151" s="5"/>
    </row>
    <row r="152" spans="1:26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5"/>
      <c r="X152" s="5"/>
      <c r="Y152" s="5"/>
      <c r="Z152" s="5"/>
    </row>
    <row r="153" spans="1:26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5"/>
      <c r="X153" s="5"/>
      <c r="Y153" s="5"/>
      <c r="Z153" s="5"/>
    </row>
    <row r="154" spans="1:26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5"/>
      <c r="X154" s="5"/>
      <c r="Y154" s="5"/>
      <c r="Z154" s="5"/>
    </row>
    <row r="155" spans="1:26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5"/>
      <c r="X155" s="5"/>
      <c r="Y155" s="5"/>
      <c r="Z155" s="5"/>
    </row>
    <row r="156" spans="1:2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5"/>
      <c r="X156" s="5"/>
      <c r="Y156" s="5"/>
      <c r="Z156" s="5"/>
    </row>
    <row r="157" spans="1:26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5"/>
      <c r="X157" s="5"/>
      <c r="Y157" s="5"/>
      <c r="Z157" s="5"/>
    </row>
    <row r="158" spans="1:26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5"/>
      <c r="X158" s="5"/>
      <c r="Y158" s="5"/>
      <c r="Z158" s="5"/>
    </row>
    <row r="159" spans="1:26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5"/>
      <c r="X159" s="5"/>
      <c r="Y159" s="5"/>
      <c r="Z159" s="5"/>
    </row>
    <row r="160" spans="1:26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5"/>
      <c r="X160" s="5"/>
      <c r="Y160" s="5"/>
      <c r="Z160" s="5"/>
    </row>
    <row r="161" spans="1:26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5"/>
      <c r="X161" s="5"/>
      <c r="Y161" s="5"/>
      <c r="Z161" s="5"/>
    </row>
    <row r="162" spans="1:26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5"/>
      <c r="X162" s="5"/>
      <c r="Y162" s="5"/>
      <c r="Z162" s="5"/>
    </row>
    <row r="163" spans="1:26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5"/>
      <c r="X163" s="5"/>
      <c r="Y163" s="5"/>
      <c r="Z163" s="5"/>
    </row>
    <row r="164" spans="1:26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5"/>
      <c r="X164" s="5"/>
      <c r="Y164" s="5"/>
      <c r="Z164" s="5"/>
    </row>
    <row r="165" spans="1:26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5"/>
      <c r="X165" s="5"/>
      <c r="Y165" s="5"/>
      <c r="Z165" s="5"/>
    </row>
    <row r="166" spans="1:2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5"/>
      <c r="X166" s="5"/>
      <c r="Y166" s="5"/>
      <c r="Z166" s="5"/>
    </row>
    <row r="167" spans="1:26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5"/>
      <c r="X167" s="5"/>
      <c r="Y167" s="5"/>
      <c r="Z167" s="5"/>
    </row>
    <row r="168" spans="1:26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5"/>
      <c r="X168" s="5"/>
      <c r="Y168" s="5"/>
      <c r="Z168" s="5"/>
    </row>
    <row r="169" spans="1:26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5"/>
      <c r="X169" s="5"/>
      <c r="Y169" s="5"/>
      <c r="Z169" s="5"/>
    </row>
    <row r="170" spans="1:26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5"/>
      <c r="X170" s="5"/>
      <c r="Y170" s="5"/>
      <c r="Z170" s="5"/>
    </row>
    <row r="171" spans="1:26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5"/>
      <c r="X171" s="5"/>
      <c r="Y171" s="5"/>
      <c r="Z171" s="5"/>
    </row>
    <row r="172" spans="1:26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5"/>
      <c r="X172" s="5"/>
      <c r="Y172" s="5"/>
      <c r="Z172" s="5"/>
    </row>
    <row r="173" spans="1:26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5"/>
      <c r="X173" s="5"/>
      <c r="Y173" s="5"/>
      <c r="Z173" s="5"/>
    </row>
    <row r="174" spans="1:26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5"/>
      <c r="X174" s="5"/>
      <c r="Y174" s="5"/>
      <c r="Z174" s="5"/>
    </row>
    <row r="175" spans="1:26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5"/>
      <c r="X175" s="5"/>
      <c r="Y175" s="5"/>
      <c r="Z175" s="5"/>
    </row>
    <row r="176" spans="1:2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5"/>
      <c r="X176" s="5"/>
      <c r="Y176" s="5"/>
      <c r="Z176" s="5"/>
    </row>
    <row r="177" spans="1:26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5"/>
      <c r="X177" s="5"/>
      <c r="Y177" s="5"/>
      <c r="Z177" s="5"/>
    </row>
    <row r="178" spans="1:26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5"/>
      <c r="X178" s="5"/>
      <c r="Y178" s="5"/>
      <c r="Z178" s="5"/>
    </row>
    <row r="179" spans="1:26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5"/>
      <c r="X179" s="5"/>
      <c r="Y179" s="5"/>
      <c r="Z179" s="5"/>
    </row>
    <row r="180" spans="1:26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5"/>
      <c r="X180" s="5"/>
      <c r="Y180" s="5"/>
      <c r="Z180" s="5"/>
    </row>
    <row r="181" spans="1:26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5"/>
      <c r="X181" s="5"/>
      <c r="Y181" s="5"/>
      <c r="Z181" s="5"/>
    </row>
    <row r="182" spans="1:26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5"/>
      <c r="X182" s="5"/>
      <c r="Y182" s="5"/>
      <c r="Z182" s="5"/>
    </row>
    <row r="183" spans="1:26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5"/>
      <c r="X183" s="5"/>
      <c r="Y183" s="5"/>
      <c r="Z183" s="5"/>
    </row>
    <row r="184" spans="1:26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5"/>
      <c r="X184" s="5"/>
      <c r="Y184" s="5"/>
      <c r="Z184" s="5"/>
    </row>
    <row r="185" spans="1:26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5"/>
      <c r="X185" s="5"/>
      <c r="Y185" s="5"/>
      <c r="Z185" s="5"/>
    </row>
    <row r="186" spans="1:2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5"/>
      <c r="X186" s="5"/>
      <c r="Y186" s="5"/>
      <c r="Z186" s="5"/>
    </row>
    <row r="187" spans="1:26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5"/>
      <c r="X187" s="5"/>
      <c r="Y187" s="5"/>
      <c r="Z187" s="5"/>
    </row>
    <row r="188" spans="1:26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5"/>
      <c r="X188" s="5"/>
      <c r="Y188" s="5"/>
      <c r="Z188" s="5"/>
    </row>
    <row r="189" spans="1:26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5"/>
      <c r="X189" s="5"/>
      <c r="Y189" s="5"/>
      <c r="Z189" s="5"/>
    </row>
    <row r="190" spans="1:26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5"/>
      <c r="X190" s="5"/>
      <c r="Y190" s="5"/>
      <c r="Z190" s="5"/>
    </row>
    <row r="191" spans="1:26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5"/>
      <c r="X191" s="5"/>
      <c r="Y191" s="5"/>
      <c r="Z191" s="5"/>
    </row>
    <row r="192" spans="1:26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5"/>
      <c r="X192" s="5"/>
      <c r="Y192" s="5"/>
      <c r="Z192" s="5"/>
    </row>
    <row r="193" spans="1:26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5"/>
      <c r="X193" s="5"/>
      <c r="Y193" s="5"/>
      <c r="Z193" s="5"/>
    </row>
    <row r="194" spans="1:26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5"/>
      <c r="X194" s="5"/>
      <c r="Y194" s="5"/>
      <c r="Z194" s="5"/>
    </row>
    <row r="195" spans="1:26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5"/>
      <c r="X195" s="5"/>
      <c r="Y195" s="5"/>
      <c r="Z195" s="5"/>
    </row>
    <row r="196" spans="1:2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5"/>
      <c r="X196" s="5"/>
      <c r="Y196" s="5"/>
      <c r="Z196" s="5"/>
    </row>
    <row r="197" spans="1:26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5"/>
      <c r="X197" s="5"/>
      <c r="Y197" s="5"/>
      <c r="Z197" s="5"/>
    </row>
    <row r="198" spans="1:26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5"/>
      <c r="X198" s="5"/>
      <c r="Y198" s="5"/>
      <c r="Z198" s="5"/>
    </row>
    <row r="199" spans="1:26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5"/>
      <c r="X199" s="5"/>
      <c r="Y199" s="5"/>
      <c r="Z199" s="5"/>
    </row>
    <row r="200" spans="1:26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5"/>
      <c r="X200" s="5"/>
      <c r="Y200" s="5"/>
      <c r="Z200" s="5"/>
    </row>
    <row r="201" spans="1:26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5"/>
      <c r="X201" s="5"/>
      <c r="Y201" s="5"/>
      <c r="Z201" s="5"/>
    </row>
    <row r="202" spans="1:26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5"/>
      <c r="X202" s="5"/>
      <c r="Y202" s="5"/>
      <c r="Z202" s="5"/>
    </row>
    <row r="203" spans="1:26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5"/>
      <c r="X203" s="5"/>
      <c r="Y203" s="5"/>
      <c r="Z203" s="5"/>
    </row>
    <row r="204" spans="1:26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5"/>
      <c r="X204" s="5"/>
      <c r="Y204" s="5"/>
      <c r="Z204" s="5"/>
    </row>
    <row r="205" spans="1:26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5"/>
      <c r="X205" s="5"/>
      <c r="Y205" s="5"/>
      <c r="Z205" s="5"/>
    </row>
    <row r="206" spans="1:2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5"/>
      <c r="X206" s="5"/>
      <c r="Y206" s="5"/>
      <c r="Z206" s="5"/>
    </row>
    <row r="207" spans="1:26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5"/>
      <c r="X207" s="5"/>
      <c r="Y207" s="5"/>
      <c r="Z207" s="5"/>
    </row>
    <row r="208" spans="1:26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5"/>
      <c r="X208" s="5"/>
      <c r="Y208" s="5"/>
      <c r="Z208" s="5"/>
    </row>
    <row r="209" spans="1:26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5"/>
      <c r="X209" s="5"/>
      <c r="Y209" s="5"/>
      <c r="Z209" s="5"/>
    </row>
    <row r="210" spans="1:26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5"/>
      <c r="X210" s="5"/>
      <c r="Y210" s="5"/>
      <c r="Z210" s="5"/>
    </row>
    <row r="211" spans="1:26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5"/>
      <c r="X211" s="5"/>
      <c r="Y211" s="5"/>
      <c r="Z211" s="5"/>
    </row>
    <row r="212" spans="1:26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5"/>
      <c r="X212" s="5"/>
      <c r="Y212" s="5"/>
      <c r="Z212" s="5"/>
    </row>
    <row r="213" spans="1:26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5"/>
      <c r="X213" s="5"/>
      <c r="Y213" s="5"/>
      <c r="Z213" s="5"/>
    </row>
    <row r="214" spans="1:26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5"/>
      <c r="X214" s="5"/>
      <c r="Y214" s="5"/>
      <c r="Z214" s="5"/>
    </row>
    <row r="215" spans="1:26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5"/>
      <c r="X215" s="5"/>
      <c r="Y215" s="5"/>
      <c r="Z215" s="5"/>
    </row>
    <row r="216" spans="1:2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5"/>
      <c r="X216" s="5"/>
      <c r="Y216" s="5"/>
      <c r="Z216" s="5"/>
    </row>
    <row r="217" spans="1:26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5"/>
      <c r="X217" s="5"/>
      <c r="Y217" s="5"/>
      <c r="Z217" s="5"/>
    </row>
    <row r="218" spans="1:26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5"/>
      <c r="X218" s="5"/>
      <c r="Y218" s="5"/>
      <c r="Z218" s="5"/>
    </row>
    <row r="219" spans="1:26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5"/>
      <c r="X219" s="5"/>
      <c r="Y219" s="5"/>
      <c r="Z219" s="5"/>
    </row>
    <row r="220" spans="1:26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5"/>
      <c r="X220" s="5"/>
      <c r="Y220" s="5"/>
      <c r="Z220" s="5"/>
    </row>
    <row r="221" spans="1:26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5"/>
      <c r="X221" s="5"/>
      <c r="Y221" s="5"/>
      <c r="Z221" s="5"/>
    </row>
    <row r="222" spans="1:26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5"/>
      <c r="X222" s="5"/>
      <c r="Y222" s="5"/>
      <c r="Z222" s="5"/>
    </row>
    <row r="223" spans="1:26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5"/>
      <c r="X223" s="5"/>
      <c r="Y223" s="5"/>
      <c r="Z223" s="5"/>
    </row>
    <row r="224" spans="1:26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5"/>
      <c r="X224" s="5"/>
      <c r="Y224" s="5"/>
      <c r="Z224" s="5"/>
    </row>
    <row r="225" spans="1:26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5"/>
      <c r="X225" s="5"/>
      <c r="Y225" s="5"/>
      <c r="Z225" s="5"/>
    </row>
    <row r="226" spans="1: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5"/>
      <c r="X226" s="5"/>
      <c r="Y226" s="5"/>
      <c r="Z226" s="5"/>
    </row>
    <row r="227" spans="1:26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5"/>
      <c r="X227" s="5"/>
      <c r="Y227" s="5"/>
      <c r="Z227" s="5"/>
    </row>
    <row r="228" spans="1:26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5"/>
      <c r="X228" s="5"/>
      <c r="Y228" s="5"/>
      <c r="Z228" s="5"/>
    </row>
    <row r="229" spans="1:26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5"/>
      <c r="X229" s="5"/>
      <c r="Y229" s="5"/>
      <c r="Z229" s="5"/>
    </row>
    <row r="230" spans="1:26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5"/>
      <c r="X230" s="5"/>
      <c r="Y230" s="5"/>
      <c r="Z230" s="5"/>
    </row>
    <row r="231" spans="1:26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5"/>
      <c r="X231" s="5"/>
      <c r="Y231" s="5"/>
      <c r="Z231" s="5"/>
    </row>
    <row r="232" spans="1:26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5"/>
      <c r="X232" s="5"/>
      <c r="Y232" s="5"/>
      <c r="Z232" s="5"/>
    </row>
    <row r="233" spans="1:26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5"/>
      <c r="X233" s="5"/>
      <c r="Y233" s="5"/>
      <c r="Z233" s="5"/>
    </row>
    <row r="234" spans="1:26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5"/>
      <c r="X234" s="5"/>
      <c r="Y234" s="5"/>
      <c r="Z234" s="5"/>
    </row>
    <row r="235" spans="1:26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5"/>
      <c r="X235" s="5"/>
      <c r="Y235" s="5"/>
      <c r="Z235" s="5"/>
    </row>
    <row r="236" spans="1:2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5"/>
      <c r="X236" s="5"/>
      <c r="Y236" s="5"/>
      <c r="Z236" s="5"/>
    </row>
    <row r="237" spans="1:26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5"/>
      <c r="X237" s="5"/>
      <c r="Y237" s="5"/>
      <c r="Z237" s="5"/>
    </row>
    <row r="238" spans="1:26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5"/>
      <c r="X238" s="5"/>
      <c r="Y238" s="5"/>
      <c r="Z238" s="5"/>
    </row>
    <row r="239" spans="1:26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5"/>
      <c r="X239" s="5"/>
      <c r="Y239" s="5"/>
      <c r="Z239" s="5"/>
    </row>
    <row r="240" spans="1:26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5"/>
      <c r="X240" s="5"/>
      <c r="Y240" s="5"/>
      <c r="Z240" s="5"/>
    </row>
    <row r="241" spans="1:26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5"/>
      <c r="X241" s="5"/>
      <c r="Y241" s="5"/>
      <c r="Z241" s="5"/>
    </row>
    <row r="242" spans="1:26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5"/>
      <c r="X242" s="5"/>
      <c r="Y242" s="5"/>
      <c r="Z242" s="5"/>
    </row>
    <row r="243" spans="1:26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5"/>
      <c r="X243" s="5"/>
      <c r="Y243" s="5"/>
      <c r="Z243" s="5"/>
    </row>
    <row r="244" spans="1:26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5"/>
      <c r="X244" s="5"/>
      <c r="Y244" s="5"/>
      <c r="Z244" s="5"/>
    </row>
    <row r="245" spans="1:26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5"/>
      <c r="X245" s="5"/>
      <c r="Y245" s="5"/>
      <c r="Z245" s="5"/>
    </row>
    <row r="246" spans="1:2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5"/>
      <c r="X246" s="5"/>
      <c r="Y246" s="5"/>
      <c r="Z246" s="5"/>
    </row>
    <row r="247" spans="1:26" ht="15.75" customHeight="1"/>
    <row r="248" spans="1:26" ht="15.75" customHeight="1"/>
    <row r="249" spans="1:26" ht="15.75" customHeight="1"/>
    <row r="250" spans="1:26" ht="15.75" customHeight="1"/>
    <row r="251" spans="1:26" ht="15.75" customHeight="1"/>
    <row r="252" spans="1:26" ht="15.75" customHeight="1"/>
    <row r="253" spans="1:26" ht="15.75" customHeight="1"/>
    <row r="254" spans="1:26" ht="15.75" customHeight="1"/>
    <row r="255" spans="1:26" ht="15.75" customHeight="1"/>
    <row r="256" spans="1:2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3:N3"/>
    <mergeCell ref="A7:A10"/>
    <mergeCell ref="B7:B10"/>
    <mergeCell ref="C7:C10"/>
    <mergeCell ref="D7:N7"/>
    <mergeCell ref="D8:F9"/>
    <mergeCell ref="G8:J8"/>
    <mergeCell ref="K8:N8"/>
    <mergeCell ref="I9:J9"/>
    <mergeCell ref="M9:N9"/>
  </mergeCells>
  <printOptions horizontalCentered="1"/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2026-05-22T21:56:08Z</dcterms:created>
  <dcterms:modified xsi:type="dcterms:W3CDTF">2026-05-22T21:56:25Z</dcterms:modified>
</cp:coreProperties>
</file>