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\SADAP\2025\"/>
    </mc:Choice>
  </mc:AlternateContent>
  <xr:revisionPtr revIDLastSave="0" documentId="13_ncr:1_{6AE36E4B-830F-4117-8772-9C99856A6D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5" sheetId="12" r:id="rId1"/>
  </sheets>
  <calcPr calcId="181029"/>
</workbook>
</file>

<file path=xl/calcChain.xml><?xml version="1.0" encoding="utf-8"?>
<calcChain xmlns="http://schemas.openxmlformats.org/spreadsheetml/2006/main">
  <c r="D27" i="12" l="1"/>
  <c r="E27" i="12"/>
  <c r="F27" i="12"/>
  <c r="G27" i="12"/>
  <c r="H27" i="12"/>
  <c r="I27" i="12"/>
  <c r="J27" i="12"/>
  <c r="K27" i="12"/>
  <c r="L27" i="12"/>
  <c r="M27" i="12"/>
  <c r="N27" i="12"/>
  <c r="O27" i="12"/>
  <c r="C27" i="12"/>
  <c r="M28" i="12" l="1"/>
  <c r="J28" i="12"/>
  <c r="G28" i="12"/>
  <c r="D28" i="12"/>
  <c r="P27" i="12"/>
  <c r="P25" i="12"/>
  <c r="P24" i="12"/>
  <c r="P23" i="12"/>
  <c r="P21" i="12"/>
  <c r="P20" i="12"/>
  <c r="P18" i="12"/>
  <c r="P17" i="12"/>
  <c r="P16" i="12"/>
  <c r="P14" i="12"/>
  <c r="P13" i="12"/>
  <c r="P11" i="12"/>
  <c r="P10" i="12"/>
  <c r="P8" i="12"/>
  <c r="P7" i="12"/>
  <c r="P28" i="12" l="1"/>
</calcChain>
</file>

<file path=xl/sharedStrings.xml><?xml version="1.0" encoding="utf-8"?>
<sst xmlns="http://schemas.openxmlformats.org/spreadsheetml/2006/main" count="42" uniqueCount="42">
  <si>
    <t>Jumlah</t>
  </si>
  <si>
    <t>Badegan</t>
  </si>
  <si>
    <t xml:space="preserve">Kauman </t>
  </si>
  <si>
    <t>Balong</t>
  </si>
  <si>
    <t>Slahung</t>
  </si>
  <si>
    <t>Sampung</t>
  </si>
  <si>
    <t>Bungkal</t>
  </si>
  <si>
    <t>Jetis</t>
  </si>
  <si>
    <t>Jenangan</t>
  </si>
  <si>
    <t>Babadan</t>
  </si>
  <si>
    <t>Sawoo</t>
  </si>
  <si>
    <t>Sooko</t>
  </si>
  <si>
    <t>Mlarak</t>
  </si>
  <si>
    <t>Pulung</t>
  </si>
  <si>
    <t>UNIT</t>
  </si>
  <si>
    <t>JUMLAH TOTAL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</si>
  <si>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</si>
  <si>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</si>
  <si>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</si>
  <si>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</si>
  <si>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</si>
  <si>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</si>
  <si>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</si>
  <si>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</si>
  <si>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</t>
  </si>
  <si>
    <t>OKTOBER</t>
  </si>
  <si>
    <t>NOPEMB</t>
  </si>
  <si>
    <t>DESEMB</t>
  </si>
  <si>
    <t>TRIWULAN 1,2,3,4</t>
  </si>
  <si>
    <t xml:space="preserve">Jumlah </t>
  </si>
  <si>
    <t>BULAN</t>
  </si>
  <si>
    <t>Pelanggan</t>
  </si>
  <si>
    <t>Ngrayun</t>
  </si>
  <si>
    <t>Sambit</t>
  </si>
  <si>
    <t>Pudak</t>
  </si>
  <si>
    <t>Siman</t>
  </si>
  <si>
    <t>Jambon</t>
  </si>
  <si>
    <t>Sukorejo</t>
  </si>
  <si>
    <t>Ponorogo</t>
  </si>
  <si>
    <t>Ngebel</t>
  </si>
  <si>
    <t>Jumlah Pelanggan dan Air yang disalurkan Menurut kecamatan di Kab Ponorogo 2025</t>
  </si>
  <si>
    <t>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</si>
</sst>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3" x14ac:knownFonts="1">
    <font>
      <sz val="11"/>
      <color theme="1"/>
      <name val="Calibri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4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164" fontId="0" fillId="0" borderId="1" xfId="1" applyFont="1" applyBorder="1"/>
    <xf numFmtId="164" fontId="0" fillId="0" borderId="1" xfId="0" applyNumberFormat="1" applyBorder="1"/>
    <xf numFmtId="164" fontId="0" fillId="0" borderId="0" xfId="0" applyNumberFormat="1"/>
    <xf numFmtId="0" fontId="1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64" fontId="0" fillId="2" borderId="1" xfId="0" applyNumberFormat="1" applyFill="1" applyBorder="1"/>
    <xf numFmtId="0" fontId="0" fillId="2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64" fontId="0" fillId="2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D611E-21E7-42A7-BCCC-BB5FE8F1F2A6}">
  <dimension ref="A3:P29"/>
  <sheetViews>
    <sheetView tabSelected="1" workbookViewId="0">
      <selection activeCell="I10" sqref="I10"/>
    </sheetView>
  </sheetViews>
  <sheetFormatPr defaultColWidth="9" defaultRowHeight="15" x14ac:dyDescent="0.25"/>
  <cols>
    <col min="1" max="1" width="4.42578125" customWidth="1"/>
    <col min="2" max="2" width="17.7109375" customWidth="1"/>
    <col min="3" max="3" width="10.42578125" customWidth="1"/>
    <col min="4" max="15" width="10.7109375" customWidth="1"/>
    <col min="16" max="16" width="14.7109375" customWidth="1"/>
    <col min="17" max="17" width="13.5703125" customWidth="1"/>
  </cols>
  <sheetData>
    <row r="3" spans="1:16" x14ac:dyDescent="0.25">
      <c r="B3" s="7"/>
      <c r="C3" s="15" t="s">
        <v>40</v>
      </c>
      <c r="D3" s="15"/>
      <c r="E3" s="15"/>
      <c r="F3" s="15"/>
      <c r="G3" s="15"/>
      <c r="H3" s="15"/>
      <c r="I3" s="15"/>
      <c r="J3" s="15"/>
    </row>
    <row r="4" spans="1:16" x14ac:dyDescent="0.25">
      <c r="A4" s="16" t="s">
        <v>14</v>
      </c>
      <c r="B4" s="16"/>
      <c r="C4" s="9" t="s">
        <v>29</v>
      </c>
      <c r="D4" s="17" t="s">
        <v>30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9"/>
      <c r="P4" s="1" t="s">
        <v>15</v>
      </c>
    </row>
    <row r="5" spans="1:16" x14ac:dyDescent="0.25">
      <c r="A5" s="16"/>
      <c r="B5" s="16"/>
      <c r="C5" s="8" t="s">
        <v>31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14" t="s">
        <v>41</v>
      </c>
    </row>
    <row r="6" spans="1:16" x14ac:dyDescent="0.25">
      <c r="A6" s="3">
        <v>1</v>
      </c>
      <c r="B6" s="3" t="s">
        <v>32</v>
      </c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3">
        <v>2</v>
      </c>
      <c r="B7" s="3" t="s">
        <v>4</v>
      </c>
      <c r="C7" s="4">
        <v>497</v>
      </c>
      <c r="D7" s="4">
        <v>5943</v>
      </c>
      <c r="E7" s="4">
        <v>6248</v>
      </c>
      <c r="F7" s="4">
        <v>6777</v>
      </c>
      <c r="G7" s="4">
        <v>7374</v>
      </c>
      <c r="H7" s="4">
        <v>7514</v>
      </c>
      <c r="I7" s="4">
        <v>6385</v>
      </c>
      <c r="J7" s="4">
        <v>6853</v>
      </c>
      <c r="K7" s="4">
        <v>7148</v>
      </c>
      <c r="L7" s="4">
        <v>6522</v>
      </c>
      <c r="M7" s="4">
        <v>6322</v>
      </c>
      <c r="N7" s="4">
        <v>7007</v>
      </c>
      <c r="O7" s="4">
        <v>6818</v>
      </c>
      <c r="P7" s="5">
        <f>SUM(D7:O7)</f>
        <v>80911</v>
      </c>
    </row>
    <row r="8" spans="1:16" x14ac:dyDescent="0.25">
      <c r="A8" s="3">
        <v>3</v>
      </c>
      <c r="B8" s="3" t="s">
        <v>6</v>
      </c>
      <c r="C8" s="4">
        <v>329</v>
      </c>
      <c r="D8" s="4">
        <v>6778</v>
      </c>
      <c r="E8" s="4">
        <v>5911</v>
      </c>
      <c r="F8" s="4">
        <v>5422</v>
      </c>
      <c r="G8" s="4">
        <v>6912</v>
      </c>
      <c r="H8" s="4">
        <v>5500</v>
      </c>
      <c r="I8" s="4">
        <v>5343</v>
      </c>
      <c r="J8" s="4">
        <v>4502</v>
      </c>
      <c r="K8" s="4">
        <v>5879</v>
      </c>
      <c r="L8" s="4">
        <v>6361</v>
      </c>
      <c r="M8" s="4">
        <v>6159</v>
      </c>
      <c r="N8" s="4">
        <v>5066</v>
      </c>
      <c r="O8" s="4">
        <v>5769</v>
      </c>
      <c r="P8" s="5">
        <f>SUM(D8:O8)</f>
        <v>69602</v>
      </c>
    </row>
    <row r="9" spans="1:16" x14ac:dyDescent="0.25">
      <c r="A9" s="3">
        <v>4</v>
      </c>
      <c r="B9" s="3" t="s">
        <v>33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x14ac:dyDescent="0.25">
      <c r="A10" s="3">
        <v>5</v>
      </c>
      <c r="B10" s="3" t="s">
        <v>10</v>
      </c>
      <c r="C10" s="4">
        <v>526</v>
      </c>
      <c r="D10" s="4">
        <v>9246</v>
      </c>
      <c r="E10" s="4">
        <v>8657</v>
      </c>
      <c r="F10" s="4">
        <v>8258</v>
      </c>
      <c r="G10" s="4">
        <v>10530</v>
      </c>
      <c r="H10" s="4">
        <v>8507</v>
      </c>
      <c r="I10" s="4">
        <v>8874</v>
      </c>
      <c r="J10" s="4">
        <v>7508</v>
      </c>
      <c r="K10" s="4">
        <v>9025</v>
      </c>
      <c r="L10" s="4">
        <v>9435</v>
      </c>
      <c r="M10" s="4">
        <v>9521</v>
      </c>
      <c r="N10" s="4">
        <v>9147</v>
      </c>
      <c r="O10" s="4">
        <v>8609</v>
      </c>
      <c r="P10" s="5">
        <f>SUM(D10:O10)</f>
        <v>107317</v>
      </c>
    </row>
    <row r="11" spans="1:16" x14ac:dyDescent="0.25">
      <c r="A11" s="3">
        <v>6</v>
      </c>
      <c r="B11" s="3" t="s">
        <v>11</v>
      </c>
      <c r="C11" s="4">
        <v>1230</v>
      </c>
      <c r="D11" s="4">
        <v>15502</v>
      </c>
      <c r="E11" s="4">
        <v>15040</v>
      </c>
      <c r="F11" s="4">
        <v>13929</v>
      </c>
      <c r="G11" s="4">
        <v>19144</v>
      </c>
      <c r="H11" s="4">
        <v>13977</v>
      </c>
      <c r="I11" s="4">
        <v>15029</v>
      </c>
      <c r="J11" s="4">
        <v>15707</v>
      </c>
      <c r="K11" s="4">
        <v>15141</v>
      </c>
      <c r="L11" s="4">
        <v>15858</v>
      </c>
      <c r="M11" s="4">
        <v>14971</v>
      </c>
      <c r="N11" s="4">
        <v>17088</v>
      </c>
      <c r="O11" s="4">
        <v>15490</v>
      </c>
      <c r="P11" s="5">
        <f>SUM(D11:O11)</f>
        <v>186876</v>
      </c>
    </row>
    <row r="12" spans="1:16" x14ac:dyDescent="0.25">
      <c r="A12" s="3">
        <v>7</v>
      </c>
      <c r="B12" s="3" t="s">
        <v>34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3">
        <v>8</v>
      </c>
      <c r="B13" s="3" t="s">
        <v>13</v>
      </c>
      <c r="C13" s="4">
        <v>3036</v>
      </c>
      <c r="D13" s="4">
        <v>44579</v>
      </c>
      <c r="E13" s="4">
        <v>41827</v>
      </c>
      <c r="F13" s="4">
        <v>39634</v>
      </c>
      <c r="G13" s="4">
        <v>48256</v>
      </c>
      <c r="H13" s="4">
        <v>40240</v>
      </c>
      <c r="I13" s="4">
        <v>45101</v>
      </c>
      <c r="J13" s="4">
        <v>42076</v>
      </c>
      <c r="K13" s="4">
        <v>41970</v>
      </c>
      <c r="L13" s="4">
        <v>44859</v>
      </c>
      <c r="M13" s="4">
        <v>43890</v>
      </c>
      <c r="N13" s="4">
        <v>44590</v>
      </c>
      <c r="O13" s="4">
        <v>38740</v>
      </c>
      <c r="P13" s="5">
        <f>SUM(D13:O13)</f>
        <v>515762</v>
      </c>
    </row>
    <row r="14" spans="1:16" x14ac:dyDescent="0.25">
      <c r="A14" s="3">
        <v>9</v>
      </c>
      <c r="B14" s="3" t="s">
        <v>12</v>
      </c>
      <c r="C14" s="4">
        <v>2249</v>
      </c>
      <c r="D14" s="4">
        <v>39392</v>
      </c>
      <c r="E14" s="4">
        <v>33520</v>
      </c>
      <c r="F14" s="4">
        <v>33750</v>
      </c>
      <c r="G14" s="4">
        <v>39022</v>
      </c>
      <c r="H14" s="4">
        <v>42160</v>
      </c>
      <c r="I14" s="4">
        <v>35186</v>
      </c>
      <c r="J14" s="4">
        <v>36351</v>
      </c>
      <c r="K14" s="4">
        <v>27410</v>
      </c>
      <c r="L14" s="4">
        <v>39659</v>
      </c>
      <c r="M14" s="4">
        <v>35604</v>
      </c>
      <c r="N14" s="4">
        <v>36679</v>
      </c>
      <c r="O14" s="4">
        <v>35570</v>
      </c>
      <c r="P14" s="5">
        <f>SUM(D14:O14)</f>
        <v>434303</v>
      </c>
    </row>
    <row r="15" spans="1:16" x14ac:dyDescent="0.25">
      <c r="A15" s="3">
        <v>10</v>
      </c>
      <c r="B15" s="3" t="s">
        <v>35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</row>
    <row r="16" spans="1:16" x14ac:dyDescent="0.25">
      <c r="A16" s="3">
        <v>11</v>
      </c>
      <c r="B16" s="3" t="s">
        <v>7</v>
      </c>
      <c r="C16" s="4">
        <v>292</v>
      </c>
      <c r="D16" s="4">
        <v>7310</v>
      </c>
      <c r="E16" s="4">
        <v>6283</v>
      </c>
      <c r="F16" s="4">
        <v>6212</v>
      </c>
      <c r="G16" s="4">
        <v>7166</v>
      </c>
      <c r="H16" s="4">
        <v>6186</v>
      </c>
      <c r="I16" s="4">
        <v>5292</v>
      </c>
      <c r="J16" s="4">
        <v>5488</v>
      </c>
      <c r="K16" s="4">
        <v>5986</v>
      </c>
      <c r="L16" s="4">
        <v>6362</v>
      </c>
      <c r="M16" s="4">
        <v>5820</v>
      </c>
      <c r="N16" s="4">
        <v>6046</v>
      </c>
      <c r="O16" s="4">
        <v>6119</v>
      </c>
      <c r="P16" s="5">
        <f>SUM(D16:O16)</f>
        <v>74270</v>
      </c>
    </row>
    <row r="17" spans="1:16" x14ac:dyDescent="0.25">
      <c r="A17" s="3">
        <v>12</v>
      </c>
      <c r="B17" s="3" t="s">
        <v>3</v>
      </c>
      <c r="C17" s="4">
        <v>1021</v>
      </c>
      <c r="D17" s="4">
        <v>16873</v>
      </c>
      <c r="E17" s="4">
        <v>15127</v>
      </c>
      <c r="F17" s="4">
        <v>12888</v>
      </c>
      <c r="G17" s="4">
        <v>20012</v>
      </c>
      <c r="H17" s="4">
        <v>13976</v>
      </c>
      <c r="I17" s="4">
        <v>16293</v>
      </c>
      <c r="J17" s="4">
        <v>17198</v>
      </c>
      <c r="K17" s="4">
        <v>15449</v>
      </c>
      <c r="L17" s="4">
        <v>13780</v>
      </c>
      <c r="M17" s="4">
        <v>15860</v>
      </c>
      <c r="N17" s="4">
        <v>15099</v>
      </c>
      <c r="O17" s="4">
        <v>17611</v>
      </c>
      <c r="P17" s="5">
        <f>SUM(D17:O17)</f>
        <v>190166</v>
      </c>
    </row>
    <row r="18" spans="1:16" x14ac:dyDescent="0.25">
      <c r="A18" s="3">
        <v>13</v>
      </c>
      <c r="B18" s="3" t="s">
        <v>2</v>
      </c>
      <c r="C18" s="4">
        <v>1337</v>
      </c>
      <c r="D18" s="4">
        <v>28423</v>
      </c>
      <c r="E18" s="4">
        <v>22492</v>
      </c>
      <c r="F18" s="4">
        <v>21031</v>
      </c>
      <c r="G18" s="4">
        <v>29671</v>
      </c>
      <c r="H18" s="4">
        <v>21082</v>
      </c>
      <c r="I18" s="4">
        <v>22799</v>
      </c>
      <c r="J18" s="4">
        <v>21452</v>
      </c>
      <c r="K18" s="4">
        <v>21809</v>
      </c>
      <c r="L18" s="4">
        <v>27727</v>
      </c>
      <c r="M18" s="4">
        <v>27464</v>
      </c>
      <c r="N18" s="4">
        <v>25775</v>
      </c>
      <c r="O18" s="4">
        <v>27317</v>
      </c>
      <c r="P18" s="5">
        <f>SUM(D18:O18)</f>
        <v>297042</v>
      </c>
    </row>
    <row r="19" spans="1:16" x14ac:dyDescent="0.25">
      <c r="A19" s="3">
        <v>14</v>
      </c>
      <c r="B19" s="3" t="s">
        <v>36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>
        <v>15</v>
      </c>
      <c r="B20" s="3" t="s">
        <v>1</v>
      </c>
      <c r="C20" s="4">
        <v>1359</v>
      </c>
      <c r="D20" s="4">
        <v>23524</v>
      </c>
      <c r="E20" s="4">
        <v>24686</v>
      </c>
      <c r="F20" s="4">
        <v>19741</v>
      </c>
      <c r="G20" s="4">
        <v>26334</v>
      </c>
      <c r="H20" s="4">
        <v>22813</v>
      </c>
      <c r="I20" s="4">
        <v>22252</v>
      </c>
      <c r="J20" s="4">
        <v>20808</v>
      </c>
      <c r="K20" s="4">
        <v>23492</v>
      </c>
      <c r="L20" s="4">
        <v>21457</v>
      </c>
      <c r="M20" s="4">
        <v>24633</v>
      </c>
      <c r="N20" s="4">
        <v>22418</v>
      </c>
      <c r="O20" s="4">
        <v>21837</v>
      </c>
      <c r="P20" s="5">
        <f>SUM(D20:O20)</f>
        <v>273995</v>
      </c>
    </row>
    <row r="21" spans="1:16" x14ac:dyDescent="0.25">
      <c r="A21" s="3">
        <v>16</v>
      </c>
      <c r="B21" s="3" t="s">
        <v>5</v>
      </c>
      <c r="C21" s="4">
        <v>1252</v>
      </c>
      <c r="D21" s="4">
        <v>15969</v>
      </c>
      <c r="E21" s="4">
        <v>15687</v>
      </c>
      <c r="F21" s="4">
        <v>14632</v>
      </c>
      <c r="G21" s="4">
        <v>19479</v>
      </c>
      <c r="H21" s="4">
        <v>16342</v>
      </c>
      <c r="I21" s="4">
        <v>17025</v>
      </c>
      <c r="J21" s="4">
        <v>15536</v>
      </c>
      <c r="K21" s="4">
        <v>16612</v>
      </c>
      <c r="L21" s="4">
        <v>16828</v>
      </c>
      <c r="M21" s="4">
        <v>18091</v>
      </c>
      <c r="N21" s="4">
        <v>18591</v>
      </c>
      <c r="O21" s="4">
        <v>18339</v>
      </c>
      <c r="P21" s="5">
        <f>SUM(D21:O21)</f>
        <v>203131</v>
      </c>
    </row>
    <row r="22" spans="1:16" x14ac:dyDescent="0.25">
      <c r="A22" s="3">
        <v>17</v>
      </c>
      <c r="B22" s="3" t="s">
        <v>37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3">
        <v>18</v>
      </c>
      <c r="B23" s="3" t="s">
        <v>38</v>
      </c>
      <c r="C23" s="4">
        <v>8088</v>
      </c>
      <c r="D23" s="4">
        <v>130025</v>
      </c>
      <c r="E23" s="4">
        <v>143322</v>
      </c>
      <c r="F23" s="4">
        <v>114020</v>
      </c>
      <c r="G23" s="4">
        <v>147053</v>
      </c>
      <c r="H23" s="4">
        <v>118423</v>
      </c>
      <c r="I23" s="4">
        <v>134771</v>
      </c>
      <c r="J23" s="4">
        <v>127773</v>
      </c>
      <c r="K23" s="4">
        <v>119553</v>
      </c>
      <c r="L23" s="4">
        <v>139688</v>
      </c>
      <c r="M23" s="4">
        <v>134997</v>
      </c>
      <c r="N23" s="4">
        <v>135310</v>
      </c>
      <c r="O23" s="4">
        <v>121552</v>
      </c>
      <c r="P23" s="5">
        <f>SUM(D23:O23)</f>
        <v>1566487</v>
      </c>
    </row>
    <row r="24" spans="1:16" x14ac:dyDescent="0.25">
      <c r="A24" s="3">
        <v>19</v>
      </c>
      <c r="B24" s="3" t="s">
        <v>9</v>
      </c>
      <c r="C24" s="4">
        <v>1064</v>
      </c>
      <c r="D24" s="4">
        <v>10723</v>
      </c>
      <c r="E24" s="4">
        <v>10885</v>
      </c>
      <c r="F24" s="4">
        <v>10639</v>
      </c>
      <c r="G24" s="4">
        <v>10309</v>
      </c>
      <c r="H24" s="4">
        <v>10251</v>
      </c>
      <c r="I24" s="4">
        <v>11631</v>
      </c>
      <c r="J24" s="4">
        <v>10694</v>
      </c>
      <c r="K24" s="4">
        <v>11097</v>
      </c>
      <c r="L24" s="4">
        <v>12712</v>
      </c>
      <c r="M24" s="4">
        <v>14039</v>
      </c>
      <c r="N24" s="4">
        <v>12707</v>
      </c>
      <c r="O24" s="4">
        <v>12371</v>
      </c>
      <c r="P24" s="5">
        <f>SUM(D24:O24)</f>
        <v>138058</v>
      </c>
    </row>
    <row r="25" spans="1:16" x14ac:dyDescent="0.25">
      <c r="A25" s="3">
        <v>20</v>
      </c>
      <c r="B25" s="3" t="s">
        <v>8</v>
      </c>
      <c r="C25" s="4">
        <v>3341</v>
      </c>
      <c r="D25" s="4">
        <v>39511</v>
      </c>
      <c r="E25" s="4">
        <v>40959</v>
      </c>
      <c r="F25" s="4">
        <v>42547</v>
      </c>
      <c r="G25" s="4">
        <v>48710</v>
      </c>
      <c r="H25" s="4">
        <v>45046</v>
      </c>
      <c r="I25" s="4">
        <v>43415</v>
      </c>
      <c r="J25" s="4">
        <v>42477</v>
      </c>
      <c r="K25" s="4">
        <v>40536</v>
      </c>
      <c r="L25" s="4">
        <v>41044</v>
      </c>
      <c r="M25" s="4">
        <v>41133</v>
      </c>
      <c r="N25" s="4">
        <v>40660</v>
      </c>
      <c r="O25" s="4">
        <v>40870</v>
      </c>
      <c r="P25" s="5">
        <f>SUM(D25:O25)</f>
        <v>506908</v>
      </c>
    </row>
    <row r="26" spans="1:16" x14ac:dyDescent="0.25">
      <c r="A26" s="3">
        <v>21</v>
      </c>
      <c r="B26" s="3" t="s">
        <v>39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16" x14ac:dyDescent="0.25">
      <c r="A27" s="3"/>
      <c r="B27" s="3" t="s">
        <v>0</v>
      </c>
      <c r="C27" s="4">
        <f>SUM(C6:C26)</f>
        <v>25621</v>
      </c>
      <c r="D27" s="4">
        <f t="shared" ref="D27:O27" si="0">SUM(D6:D26)</f>
        <v>393798</v>
      </c>
      <c r="E27" s="4">
        <f t="shared" si="0"/>
        <v>390644</v>
      </c>
      <c r="F27" s="4">
        <f t="shared" si="0"/>
        <v>349480</v>
      </c>
      <c r="G27" s="4">
        <f t="shared" si="0"/>
        <v>439972</v>
      </c>
      <c r="H27" s="4">
        <f t="shared" si="0"/>
        <v>372017</v>
      </c>
      <c r="I27" s="4">
        <f t="shared" si="0"/>
        <v>389396</v>
      </c>
      <c r="J27" s="4">
        <f t="shared" si="0"/>
        <v>374423</v>
      </c>
      <c r="K27" s="4">
        <f t="shared" si="0"/>
        <v>361107</v>
      </c>
      <c r="L27" s="4">
        <f t="shared" si="0"/>
        <v>402292</v>
      </c>
      <c r="M27" s="4">
        <f t="shared" si="0"/>
        <v>398504</v>
      </c>
      <c r="N27" s="4">
        <f t="shared" si="0"/>
        <v>396183</v>
      </c>
      <c r="O27" s="4">
        <f t="shared" si="0"/>
        <v>377012</v>
      </c>
      <c r="P27" s="5">
        <f t="shared" ref="P27" si="1">SUM(D27:O27)</f>
        <v>4644828</v>
      </c>
    </row>
    <row r="28" spans="1:16" x14ac:dyDescent="0.25">
      <c r="A28" s="3"/>
      <c r="B28" s="11" t="s">
        <v>28</v>
      </c>
      <c r="C28" s="11"/>
      <c r="D28" s="20">
        <f>D27+E27+F27</f>
        <v>1133922</v>
      </c>
      <c r="E28" s="21"/>
      <c r="F28" s="21"/>
      <c r="G28" s="22">
        <f>G27+H27+I27</f>
        <v>1201385</v>
      </c>
      <c r="H28" s="23"/>
      <c r="I28" s="23"/>
      <c r="J28" s="22">
        <f>J27+K27+L27</f>
        <v>1137822</v>
      </c>
      <c r="K28" s="23"/>
      <c r="L28" s="23"/>
      <c r="M28" s="22">
        <f>M27+N27+O27</f>
        <v>1171699</v>
      </c>
      <c r="N28" s="23"/>
      <c r="O28" s="23"/>
      <c r="P28" s="10">
        <f t="shared" ref="P28" si="2">SUM(D28:O28)</f>
        <v>4644828</v>
      </c>
    </row>
    <row r="29" spans="1:16" x14ac:dyDescent="0.25">
      <c r="J29" s="6"/>
    </row>
  </sheetData>
  <mergeCells count="7">
    <mergeCell ref="C3:J3"/>
    <mergeCell ref="A4:B5"/>
    <mergeCell ref="D4:O4"/>
    <mergeCell ref="D28:F28"/>
    <mergeCell ref="G28:I28"/>
    <mergeCell ref="J28:L28"/>
    <mergeCell ref="M28:O28"/>
  </mergeCells>
  <printOptions horizontalCentered="1"/>
  <pageMargins left="0.19685039370078741" right="0.11811023622047245" top="0.39370078740157483" bottom="0.39370078740157483" header="0.31496062992125984" footer="0.31496062992125984"/>
  <pageSetup paperSize="10000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PDAM Tirta Katong Ponorogo</cp:lastModifiedBy>
  <cp:lastPrinted>2026-02-09T05:19:31Z</cp:lastPrinted>
  <dcterms:created xsi:type="dcterms:W3CDTF">2025-01-18T03:25:00Z</dcterms:created>
  <dcterms:modified xsi:type="dcterms:W3CDTF">2026-02-09T05:19:44Z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BC222477AC684368AE8611ACBBABE7D4_13</vt:lpwstr>
  </property>
  <property fmtid="{D5CDD505-2E9C-101B-9397-08002B2CF9AE}" pid="3" name="KSOProductBuildVer">
    <vt:lpwstr>1033-12.2.0.19805</vt:lpwstr>
  </property>
</Properties>
</file>