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120" windowHeight="7425" firstSheet="15" activeTab="21"/>
  </bookViews>
  <sheets>
    <sheet name="1. SEMBAKO" sheetId="1" r:id="rId1"/>
    <sheet name="2. SELIMUT" sheetId="5" r:id="rId2"/>
    <sheet name="3. SIAP SAJI" sheetId="2" r:id="rId3"/>
    <sheet name="LAUK PAUK" sheetId="19" r:id="rId4"/>
    <sheet name="TAMBAHAN GIZI" sheetId="22" r:id="rId5"/>
    <sheet name="BISKUIT" sheetId="14" r:id="rId6"/>
    <sheet name="FAMILY KIT" sheetId="21" r:id="rId7"/>
    <sheet name="4. PERL. BAYI" sheetId="3" r:id="rId8"/>
    <sheet name="5. PAKET SANDANG" sheetId="12" r:id="rId9"/>
    <sheet name="6. PAKET KEBERSIHAN" sheetId="4" r:id="rId10"/>
    <sheet name="7. PERL. SEKOLAH" sheetId="6" r:id="rId11"/>
    <sheet name="8. MIE KRITING" sheetId="10" r:id="rId12"/>
    <sheet name="9. MIE INSTAN" sheetId="7" r:id="rId13"/>
    <sheet name="10. TIKAR" sheetId="13" r:id="rId14"/>
    <sheet name="11. MATRAS, KASUR LIPAT" sheetId="8" r:id="rId15"/>
    <sheet name="12. TEH" sheetId="9" r:id="rId16"/>
    <sheet name="12. PAMPERS" sheetId="11" r:id="rId17"/>
    <sheet name="13. BERAS" sheetId="15" r:id="rId18"/>
    <sheet name="14. GULA" sheetId="16" r:id="rId19"/>
    <sheet name="15. MINYAK" sheetId="17" r:id="rId20"/>
    <sheet name="16. KOMPOR" sheetId="18" r:id="rId21"/>
    <sheet name="17. AIR MINERAL" sheetId="20" r:id="rId22"/>
  </sheets>
  <calcPr calcId="145621"/>
</workbook>
</file>

<file path=xl/calcChain.xml><?xml version="1.0" encoding="utf-8"?>
<calcChain xmlns="http://schemas.openxmlformats.org/spreadsheetml/2006/main">
  <c r="I10" i="19" l="1"/>
  <c r="I9" i="19"/>
  <c r="I8" i="19"/>
  <c r="I7" i="19"/>
  <c r="I11" i="19"/>
  <c r="K20" i="15" l="1"/>
  <c r="I7" i="20" l="1"/>
  <c r="I8" i="20" s="1"/>
  <c r="I9" i="20" s="1"/>
  <c r="I19" i="17"/>
  <c r="I16" i="16"/>
  <c r="I20" i="15"/>
  <c r="I18" i="17" l="1"/>
  <c r="I36" i="5"/>
  <c r="I40" i="4" l="1"/>
  <c r="I19" i="15" l="1"/>
  <c r="I7" i="22" l="1"/>
  <c r="I8" i="22" s="1"/>
  <c r="I6" i="22"/>
  <c r="I6" i="19"/>
  <c r="J11" i="19" l="1"/>
  <c r="K10" i="19"/>
  <c r="I15" i="16"/>
  <c r="I17" i="17"/>
  <c r="I14" i="16"/>
  <c r="I16" i="17"/>
  <c r="I18" i="15"/>
  <c r="I33" i="12" l="1"/>
  <c r="K21" i="15" l="1"/>
  <c r="I7" i="14"/>
  <c r="I8" i="14" s="1"/>
  <c r="I9" i="14" s="1"/>
  <c r="I10" i="14" s="1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I27" i="14" s="1"/>
  <c r="I28" i="14" s="1"/>
  <c r="I6" i="14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9" i="14" l="1"/>
  <c r="I30" i="14" s="1"/>
  <c r="K30" i="14" s="1"/>
  <c r="L30" i="14" s="1"/>
  <c r="I21" i="2"/>
  <c r="I22" i="2" s="1"/>
  <c r="I20" i="2"/>
  <c r="I13" i="16" l="1"/>
  <c r="I17" i="15"/>
  <c r="I8" i="12" l="1"/>
  <c r="I9" i="12" s="1"/>
  <c r="I10" i="12" s="1"/>
  <c r="I11" i="12" s="1"/>
  <c r="I12" i="12" s="1"/>
  <c r="I13" i="12" s="1"/>
  <c r="I14" i="12" s="1"/>
  <c r="I15" i="12" s="1"/>
  <c r="I16" i="12" s="1"/>
  <c r="I17" i="12" s="1"/>
  <c r="I18" i="12" s="1"/>
  <c r="I19" i="12" s="1"/>
  <c r="I20" i="12" s="1"/>
  <c r="I21" i="12" s="1"/>
  <c r="I22" i="12" s="1"/>
  <c r="I23" i="12" s="1"/>
  <c r="I12" i="16" l="1"/>
  <c r="I7" i="12" l="1"/>
  <c r="I14" i="3"/>
  <c r="I11" i="3"/>
  <c r="I12" i="3" s="1"/>
  <c r="I13" i="3" s="1"/>
  <c r="I10" i="3"/>
  <c r="I9" i="3"/>
  <c r="I8" i="3"/>
  <c r="I7" i="3"/>
  <c r="I31" i="5"/>
  <c r="I30" i="5"/>
  <c r="I7" i="5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6" i="5"/>
  <c r="I7" i="17"/>
  <c r="I8" i="17" s="1"/>
  <c r="I9" i="17" s="1"/>
  <c r="I10" i="17" s="1"/>
  <c r="I11" i="17" s="1"/>
  <c r="I12" i="17" s="1"/>
  <c r="I13" i="17" s="1"/>
  <c r="I14" i="17" s="1"/>
  <c r="I15" i="17" s="1"/>
  <c r="I14" i="8" l="1"/>
  <c r="I13" i="8"/>
  <c r="M13" i="15"/>
  <c r="N12" i="15"/>
  <c r="M14" i="15"/>
  <c r="I11" i="16" l="1"/>
  <c r="I10" i="16" l="1"/>
  <c r="I7" i="15" l="1"/>
  <c r="I8" i="15" s="1"/>
  <c r="I9" i="15" s="1"/>
  <c r="I10" i="15" s="1"/>
  <c r="I11" i="15" s="1"/>
  <c r="I12" i="15" s="1"/>
  <c r="I13" i="15" s="1"/>
  <c r="I14" i="15" s="1"/>
  <c r="I15" i="15" s="1"/>
  <c r="I16" i="15" s="1"/>
  <c r="I10" i="7"/>
  <c r="I9" i="16" l="1"/>
  <c r="I24" i="10" l="1"/>
  <c r="I25" i="10"/>
  <c r="I26" i="10" s="1"/>
  <c r="I8" i="16" l="1"/>
  <c r="J11" i="15"/>
  <c r="I10" i="10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9" i="10"/>
  <c r="I8" i="10"/>
  <c r="I9" i="7"/>
  <c r="I8" i="7"/>
  <c r="G7" i="10" l="1"/>
  <c r="I12" i="8" l="1"/>
  <c r="I7" i="16" l="1"/>
  <c r="I32" i="5"/>
  <c r="I33" i="5" s="1"/>
  <c r="I34" i="5" s="1"/>
  <c r="I35" i="5" s="1"/>
  <c r="I11" i="8"/>
  <c r="I10" i="8"/>
  <c r="I7" i="4" l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7" i="6" l="1"/>
  <c r="I8" i="6" l="1"/>
  <c r="I9" i="6" s="1"/>
  <c r="I10" i="6" s="1"/>
  <c r="I11" i="6" s="1"/>
  <c r="I12" i="6" s="1"/>
  <c r="I13" i="6" s="1"/>
  <c r="I14" i="6" s="1"/>
  <c r="I15" i="6" s="1"/>
  <c r="I16" i="6" s="1"/>
  <c r="I17" i="6" s="1"/>
  <c r="I7" i="18"/>
  <c r="I8" i="18" s="1"/>
  <c r="I8" i="11" l="1"/>
  <c r="G7" i="11"/>
  <c r="I9" i="8"/>
  <c r="I8" i="8" l="1"/>
  <c r="I8" i="13"/>
  <c r="I9" i="13" s="1"/>
  <c r="I10" i="13" s="1"/>
  <c r="I11" i="13" s="1"/>
  <c r="I12" i="13" s="1"/>
  <c r="I13" i="13" s="1"/>
  <c r="I14" i="13" s="1"/>
  <c r="I15" i="13" s="1"/>
  <c r="I16" i="13" s="1"/>
  <c r="I17" i="13" s="1"/>
  <c r="I18" i="13" s="1"/>
  <c r="I19" i="13" s="1"/>
  <c r="I7" i="1" l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24" i="12" l="1"/>
  <c r="I25" i="12" s="1"/>
  <c r="I26" i="12" s="1"/>
  <c r="I27" i="12" s="1"/>
  <c r="I28" i="12" s="1"/>
  <c r="I29" i="12" s="1"/>
  <c r="I30" i="12" s="1"/>
  <c r="I31" i="12" s="1"/>
  <c r="I32" i="12" s="1"/>
  <c r="I7" i="10"/>
</calcChain>
</file>

<file path=xl/sharedStrings.xml><?xml version="1.0" encoding="utf-8"?>
<sst xmlns="http://schemas.openxmlformats.org/spreadsheetml/2006/main" count="1991" uniqueCount="268">
  <si>
    <t xml:space="preserve"> </t>
  </si>
  <si>
    <t>NO</t>
  </si>
  <si>
    <t>TANGGAL</t>
  </si>
  <si>
    <t>NAMA PENERIMA</t>
  </si>
  <si>
    <t xml:space="preserve"> BENCANA</t>
  </si>
  <si>
    <t>Penambahan</t>
  </si>
  <si>
    <t>JUMLAH</t>
  </si>
  <si>
    <t>JUMLAH (RP)</t>
  </si>
  <si>
    <t>Desa</t>
  </si>
  <si>
    <t>Kecamatan</t>
  </si>
  <si>
    <t>Disalurkan</t>
  </si>
  <si>
    <t>Sisa</t>
  </si>
  <si>
    <t>2 Januari 2023</t>
  </si>
  <si>
    <t>Saldo Tahun sebelumnya</t>
  </si>
  <si>
    <t>Bantuan dari BPBD Prov. Jawa Timur</t>
  </si>
  <si>
    <t>16 Februari 2023</t>
  </si>
  <si>
    <t>Anton Soeparwanto</t>
  </si>
  <si>
    <t>Wagir Lor</t>
  </si>
  <si>
    <t>Ngebel</t>
  </si>
  <si>
    <t>Tanah Longsor</t>
  </si>
  <si>
    <t>Misno</t>
  </si>
  <si>
    <t>Dayakan</t>
  </si>
  <si>
    <t>Badegan</t>
  </si>
  <si>
    <t xml:space="preserve">                Ponorogo,        Januari 2023                                                                      </t>
  </si>
  <si>
    <t>KEPALA PELAKSANA</t>
  </si>
  <si>
    <t>KABID KEDARURATAN DAN LOGISTIK</t>
  </si>
  <si>
    <t>BADAN PENANGGULANGAN BENCANA DAERAH</t>
  </si>
  <si>
    <t>KABUPATEN PONOROGO</t>
  </si>
  <si>
    <t>Miswan</t>
  </si>
  <si>
    <t>12 Februari 2023</t>
  </si>
  <si>
    <t>Rumah Tersambar Petir</t>
  </si>
  <si>
    <t>Pulung</t>
  </si>
  <si>
    <t xml:space="preserve">Wotan </t>
  </si>
  <si>
    <t>Tri Susilo</t>
  </si>
  <si>
    <t>11 Februari 2023</t>
  </si>
  <si>
    <t>Rumah Terbakar</t>
  </si>
  <si>
    <t>Pudak</t>
  </si>
  <si>
    <t>Krisik</t>
  </si>
  <si>
    <t>Erwan Sambodo</t>
  </si>
  <si>
    <t>21 Januari 2023</t>
  </si>
  <si>
    <t>Ponorogo</t>
  </si>
  <si>
    <t>Kel. Tonatan</t>
  </si>
  <si>
    <t>Chusnul Texstilla, SE</t>
  </si>
  <si>
    <t>03 Januari 2023</t>
  </si>
  <si>
    <t>Stok dari Tahun Sebelumnya</t>
  </si>
  <si>
    <t>2 Januari 2022</t>
  </si>
  <si>
    <t>PENAMBAHAN</t>
  </si>
  <si>
    <t>JENIS BENCANA</t>
  </si>
  <si>
    <t>3 Januari 2023</t>
  </si>
  <si>
    <t>02 Januari 2022</t>
  </si>
  <si>
    <t>14 Februari 2023</t>
  </si>
  <si>
    <t>BUFFER STOCK TEH TAHUN 2022</t>
  </si>
  <si>
    <t>1 Karton</t>
  </si>
  <si>
    <t>BUFFER STOCK PAMPERS TAHUN 2022</t>
  </si>
  <si>
    <t>19 Februari 2023</t>
  </si>
  <si>
    <t>Supriyanto</t>
  </si>
  <si>
    <t>Sri Murni</t>
  </si>
  <si>
    <t>Banaran</t>
  </si>
  <si>
    <t>Wahyu Eko N</t>
  </si>
  <si>
    <t>Pupus</t>
  </si>
  <si>
    <t>Baskoro Widha Mandala, S.Sos</t>
  </si>
  <si>
    <t>Gondowido</t>
  </si>
  <si>
    <t>Jamin, SE</t>
  </si>
  <si>
    <t>Snepo</t>
  </si>
  <si>
    <t>Slahung</t>
  </si>
  <si>
    <t>Budi Susanto, S.Sos</t>
  </si>
  <si>
    <t>Keniten</t>
  </si>
  <si>
    <t>Rumah Roboh</t>
  </si>
  <si>
    <t>Budi Susanto, S.sos</t>
  </si>
  <si>
    <t>20 Februari 2023</t>
  </si>
  <si>
    <t>Tugiono</t>
  </si>
  <si>
    <t>Tambang</t>
  </si>
  <si>
    <t>Mu'alim</t>
  </si>
  <si>
    <t>Bajang</t>
  </si>
  <si>
    <t>Balong</t>
  </si>
  <si>
    <t>Tanggul Ambrol</t>
  </si>
  <si>
    <t>Suroso</t>
  </si>
  <si>
    <t>Gandukepuh</t>
  </si>
  <si>
    <t>Sukorejo</t>
  </si>
  <si>
    <t>17 Februari 2023</t>
  </si>
  <si>
    <t>Margo Utomo, S.Sos, MM</t>
  </si>
  <si>
    <t>Sawoo</t>
  </si>
  <si>
    <t>18 Februari 2023</t>
  </si>
  <si>
    <t>Suratman</t>
  </si>
  <si>
    <t>Ngrayun</t>
  </si>
  <si>
    <t>Dzulhijjah Fajar</t>
  </si>
  <si>
    <t>Baosan Kidul</t>
  </si>
  <si>
    <t>Siswanto</t>
  </si>
  <si>
    <t>Tugurejo</t>
  </si>
  <si>
    <t>26 Februari 2023</t>
  </si>
  <si>
    <t>Imam Sulardi, S.Pd</t>
  </si>
  <si>
    <t>Tumpuk</t>
  </si>
  <si>
    <t>Pengungsian tanah gerak</t>
  </si>
  <si>
    <t>28 Februari 2023</t>
  </si>
  <si>
    <t>Sutikno</t>
  </si>
  <si>
    <t xml:space="preserve">Atap rumah rusak </t>
  </si>
  <si>
    <t>Slaung</t>
  </si>
  <si>
    <t>Tanah Amblas</t>
  </si>
  <si>
    <t>Andreas Gimin, SE</t>
  </si>
  <si>
    <t>Klepu</t>
  </si>
  <si>
    <t>Sokoo</t>
  </si>
  <si>
    <t>21 Maret 2023</t>
  </si>
  <si>
    <t>Chendy Angga Wijaya</t>
  </si>
  <si>
    <t xml:space="preserve">Pakunden </t>
  </si>
  <si>
    <t>24 Maret 2023</t>
  </si>
  <si>
    <t>Suharyanti</t>
  </si>
  <si>
    <t>Wagir Kidul</t>
  </si>
  <si>
    <t>27 Maret 2023</t>
  </si>
  <si>
    <t>13 Maret 2023</t>
  </si>
  <si>
    <t>Waroto</t>
  </si>
  <si>
    <t>Talun</t>
  </si>
  <si>
    <t>Silam</t>
  </si>
  <si>
    <t>Semenok</t>
  </si>
  <si>
    <t>17 April 2023</t>
  </si>
  <si>
    <t>Imam Mustakim</t>
  </si>
  <si>
    <t xml:space="preserve">Muneng </t>
  </si>
  <si>
    <t>02 Mei 2023</t>
  </si>
  <si>
    <t>Bantuan dari BPBD Provinsi</t>
  </si>
  <si>
    <t>BUFFER STOCK LOGISTIK TAMBAHAN GIZI TAHUN 2022</t>
  </si>
  <si>
    <t>12 Mei 2023</t>
  </si>
  <si>
    <t>Agus Santoso</t>
  </si>
  <si>
    <t>Bekiring</t>
  </si>
  <si>
    <t>Tanah Gerak</t>
  </si>
  <si>
    <t>KADALURSA</t>
  </si>
  <si>
    <t>EX NOVEMBER 2023</t>
  </si>
  <si>
    <t>14 Juni 2023</t>
  </si>
  <si>
    <t>Dwi Mahmudin</t>
  </si>
  <si>
    <t>Duri</t>
  </si>
  <si>
    <t>Kebakaran Rumah</t>
  </si>
  <si>
    <t>EX JULI 2023</t>
  </si>
  <si>
    <t>02 Juli 2023</t>
  </si>
  <si>
    <t>Daryanto, S.Sos</t>
  </si>
  <si>
    <t xml:space="preserve">Paju </t>
  </si>
  <si>
    <t>Dampak gempa</t>
  </si>
  <si>
    <t>Dampak Gempa</t>
  </si>
  <si>
    <t>Paju</t>
  </si>
  <si>
    <t>07 Juli 2023</t>
  </si>
  <si>
    <t>BUFFER STOCK BERAS TAHUN 2023</t>
  </si>
  <si>
    <t>04 Juli 2023</t>
  </si>
  <si>
    <t>BUFFER STOCK GULA TAHUN 2023</t>
  </si>
  <si>
    <t>BUFFER STOCK MINYAK TAHUN 2023</t>
  </si>
  <si>
    <t>200 LITER</t>
  </si>
  <si>
    <t xml:space="preserve">2 LITERAN </t>
  </si>
  <si>
    <t>BUFFER STOCK KOMPOR TAHUN 2023</t>
  </si>
  <si>
    <t>24 Mei 2023</t>
  </si>
  <si>
    <t>Pengungsi</t>
  </si>
  <si>
    <t>5 kilo an</t>
  </si>
  <si>
    <t>8 Juli 2023</t>
  </si>
  <si>
    <t>Pengungsian</t>
  </si>
  <si>
    <t>08 Juli 2023</t>
  </si>
  <si>
    <t>Wahyu Pribadi Kuncoro</t>
  </si>
  <si>
    <t>Ptumpak Pelem</t>
  </si>
  <si>
    <t>04 Maret 2023</t>
  </si>
  <si>
    <t>asli</t>
  </si>
  <si>
    <t>ok</t>
  </si>
  <si>
    <t>oke</t>
  </si>
  <si>
    <t>7 Juli 2023</t>
  </si>
  <si>
    <t>habis</t>
  </si>
  <si>
    <t>18 dus</t>
  </si>
  <si>
    <t>aman</t>
  </si>
  <si>
    <t>25 Juli 2023</t>
  </si>
  <si>
    <t>26 Juli 2023</t>
  </si>
  <si>
    <t>Suyadi</t>
  </si>
  <si>
    <t>Wates</t>
  </si>
  <si>
    <t xml:space="preserve">Boniran </t>
  </si>
  <si>
    <t>Lengkong</t>
  </si>
  <si>
    <t xml:space="preserve">    </t>
  </si>
  <si>
    <t>18 Agustus 2023</t>
  </si>
  <si>
    <t>Muneng</t>
  </si>
  <si>
    <t>21 Agustus 2023</t>
  </si>
  <si>
    <t>Brian Handika, ST</t>
  </si>
  <si>
    <t>Sidoharjo</t>
  </si>
  <si>
    <t>v</t>
  </si>
  <si>
    <t>10 Februari 2023</t>
  </si>
  <si>
    <t>tumpak Pelem</t>
  </si>
  <si>
    <t>BUFFER STOCK LOGISTIKLAUK PAUK</t>
  </si>
  <si>
    <t>03 Februari 2023</t>
  </si>
  <si>
    <t>08 Agustus 2023</t>
  </si>
  <si>
    <t>04 September 2023</t>
  </si>
  <si>
    <t>Julaida Karjawati, ST</t>
  </si>
  <si>
    <t>Kel. Nologaten</t>
  </si>
  <si>
    <t>V</t>
  </si>
  <si>
    <t>Jeman, S.IP</t>
  </si>
  <si>
    <t>Tempuran</t>
  </si>
  <si>
    <t>1 karton 8 bks</t>
  </si>
  <si>
    <t>Bantuan dari BPBD Prov. Jawa Timur (10 karton)</t>
  </si>
  <si>
    <t>karton</t>
  </si>
  <si>
    <t>Baskoro Widha Mandala,S.Sos</t>
  </si>
  <si>
    <t xml:space="preserve">Tambang </t>
  </si>
  <si>
    <t>Mualim</t>
  </si>
  <si>
    <t>Atap rumah rusak</t>
  </si>
  <si>
    <t>Kel. Pakunden</t>
  </si>
  <si>
    <t>08 Maret 2023</t>
  </si>
  <si>
    <t>12 September 2023</t>
  </si>
  <si>
    <t>19 September 2023</t>
  </si>
  <si>
    <t>8 Agustus 2023</t>
  </si>
  <si>
    <t>Imam Sulardi</t>
  </si>
  <si>
    <t>pengungsian</t>
  </si>
  <si>
    <t xml:space="preserve">8 Juli 2023 </t>
  </si>
  <si>
    <t>05 Oktober 2023</t>
  </si>
  <si>
    <t>Ex 5 Mei 2024 1 dus isi 10</t>
  </si>
  <si>
    <t>Ex 5 Mei 2024 1 dus isi 4</t>
  </si>
  <si>
    <t>Ex Maret 2024 1 dus isi 24</t>
  </si>
  <si>
    <t>Tidak layak berkurang setelah di poles</t>
  </si>
  <si>
    <t>MASUN, SPt. MP. MA. M. Ec. Dev.</t>
  </si>
  <si>
    <t>Pembina Tingkat I</t>
  </si>
  <si>
    <t>NIP. 19750705 200212 1 008</t>
  </si>
  <si>
    <t>AGUNG PRASETYO, SH. M. Si</t>
  </si>
  <si>
    <t>NIP. 19700219 200212 1 007</t>
  </si>
  <si>
    <t>25 Oktober 2023</t>
  </si>
  <si>
    <t>24 Oktober 2023</t>
  </si>
  <si>
    <t>31 Oktober 2023</t>
  </si>
  <si>
    <t>Pangkal</t>
  </si>
  <si>
    <t>liter</t>
  </si>
  <si>
    <t>5 karton</t>
  </si>
  <si>
    <t>3 Februari 2023</t>
  </si>
  <si>
    <t>27 Juli 21023</t>
  </si>
  <si>
    <t>08 November 2023</t>
  </si>
  <si>
    <t>Muhammad syafrudin</t>
  </si>
  <si>
    <t>14 November 2023</t>
  </si>
  <si>
    <t>LITER</t>
  </si>
  <si>
    <t>Bantuan dari BPBD Provinsi isi 4</t>
  </si>
  <si>
    <t>Bantuan dari BPBD Prov. Jawa Timur isi 4</t>
  </si>
  <si>
    <t>Bantuan dari BPBD Provinsi rendang isi 10</t>
  </si>
  <si>
    <t>24 mei 2023</t>
  </si>
  <si>
    <t>Bantuan dari BPBD Provinsi (Biskuit)</t>
  </si>
  <si>
    <t>Boniran</t>
  </si>
  <si>
    <t>lengkong</t>
  </si>
  <si>
    <t>sukorejo</t>
  </si>
  <si>
    <t>Muhammad Syafrudin</t>
  </si>
  <si>
    <t>BUFFER STOCK AIR MINERAL TAHUN 2023</t>
  </si>
  <si>
    <t>28 November 2023</t>
  </si>
  <si>
    <t>exp : NOVEMBER 2025</t>
  </si>
  <si>
    <t xml:space="preserve">42 dus x 36 </t>
  </si>
  <si>
    <t>Bantuan dari BPBD Provinsi  ( Exp Sept 2025)</t>
  </si>
  <si>
    <t>Bantuan dari BPBD Provinsi isi 24</t>
  </si>
  <si>
    <t>05 Desember 2023</t>
  </si>
  <si>
    <t>7 Desember 2023</t>
  </si>
  <si>
    <t>5 Desember 2023</t>
  </si>
  <si>
    <t>Bantuan dari BPBD Provinsi isi 36</t>
  </si>
  <si>
    <t>Imam Sularsdi</t>
  </si>
  <si>
    <t>12 Desember 2023</t>
  </si>
  <si>
    <t>18 Desember 2023</t>
  </si>
  <si>
    <t>Yoyok Hari Saputro</t>
  </si>
  <si>
    <t>Maguwan</t>
  </si>
  <si>
    <t>Sambit</t>
  </si>
  <si>
    <t>Tanggul Jebol</t>
  </si>
  <si>
    <t xml:space="preserve"> 23 Desember 2023</t>
  </si>
  <si>
    <t>23 Desember 2023</t>
  </si>
  <si>
    <t>28 Desember 2023</t>
  </si>
  <si>
    <t>Khamim Wahyudi</t>
  </si>
  <si>
    <t>Nambangrejo</t>
  </si>
  <si>
    <t>Destana</t>
  </si>
  <si>
    <t>BUFFER STOCK LOGISTIK SELIMUT TAHUN 2023</t>
  </si>
  <si>
    <t>BUFFER STOCK LOGISTIK  MAKANAN SIAP SAJI TAHUN 2023</t>
  </si>
  <si>
    <t>TAHUN 2023</t>
  </si>
  <si>
    <t xml:space="preserve">                Ponorogo,        Desember 2023                                                                      </t>
  </si>
  <si>
    <t>REKAPITULASI PENDISTRIBUSIAN FAMILY KIT TAHUN 2023</t>
  </si>
  <si>
    <t>BUFFER STOCK LOGISTIK SEMBAKO TAHUN 2023</t>
  </si>
  <si>
    <t>REKAPITULASI PENDISTRIBUSIAN PERLENGKAPAN BAYI TAHUN 2023</t>
  </si>
  <si>
    <t xml:space="preserve">                Ponorogo,       Desember 2023                                                                      </t>
  </si>
  <si>
    <t>BUFFER STOCK LOGISTIK PAKET SANDANG TAHUN 2024</t>
  </si>
  <si>
    <t>REKAPITULASI PENDISTRIBUSIAN PAKET KEBERSIHAN TAHUN 2023</t>
  </si>
  <si>
    <t>BUFFER STOCK LOGISTIK PAKET PERLENGKAPAN SEKOLAH TAHUN 2023</t>
  </si>
  <si>
    <t>BUFFER STOCK TIKAR TAHUN 2023</t>
  </si>
  <si>
    <t>BUFFER STOCK MATRAS/KASUR LIPAT TAHUN 2023</t>
  </si>
  <si>
    <t>BUFFER STOCK MIE INSTAN TAHUN 2023</t>
  </si>
  <si>
    <t>REKAPITULASI PENDISTRIBUSIAN MIE KERITING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</si>
</sst>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6" fillId="2" borderId="0" xfId="0" applyFont="1" applyFill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quotePrefix="1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0" borderId="2" xfId="0" quotePrefix="1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15" fontId="9" fillId="0" borderId="2" xfId="0" quotePrefix="1" applyNumberFormat="1" applyFont="1" applyFill="1" applyBorder="1"/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2" xfId="0" quotePrefix="1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2" borderId="2" xfId="0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vertical="center"/>
    </xf>
    <xf numFmtId="0" fontId="15" fillId="2" borderId="0" xfId="0" applyFont="1" applyFill="1"/>
    <xf numFmtId="0" fontId="15" fillId="0" borderId="2" xfId="0" applyFont="1" applyBorder="1" applyAlignment="1">
      <alignment horizontal="center"/>
    </xf>
    <xf numFmtId="0" fontId="15" fillId="0" borderId="2" xfId="0" quotePrefix="1" applyFont="1" applyBorder="1"/>
    <xf numFmtId="0" fontId="15" fillId="0" borderId="2" xfId="0" applyFont="1" applyBorder="1"/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15" fontId="15" fillId="0" borderId="2" xfId="0" quotePrefix="1" applyNumberFormat="1" applyFont="1" applyFill="1" applyBorder="1"/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5" fillId="3" borderId="0" xfId="0" applyFont="1" applyFill="1"/>
    <xf numFmtId="0" fontId="15" fillId="0" borderId="2" xfId="0" quotePrefix="1" applyFont="1" applyFill="1" applyBorder="1"/>
    <xf numFmtId="0" fontId="15" fillId="0" borderId="2" xfId="0" applyFont="1" applyFill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quotePrefix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15" fontId="15" fillId="0" borderId="2" xfId="0" quotePrefix="1" applyNumberFormat="1" applyFont="1" applyBorder="1"/>
    <xf numFmtId="0" fontId="15" fillId="2" borderId="2" xfId="0" quotePrefix="1" applyFont="1" applyFill="1" applyBorder="1" applyAlignment="1"/>
    <xf numFmtId="0" fontId="15" fillId="2" borderId="2" xfId="0" applyFont="1" applyFill="1" applyBorder="1" applyAlignment="1"/>
    <xf numFmtId="0" fontId="15" fillId="2" borderId="2" xfId="0" applyFont="1" applyFill="1" applyBorder="1"/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5" fillId="2" borderId="0" xfId="0" quotePrefix="1" applyFont="1" applyFill="1" applyBorder="1" applyAlignment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2" borderId="2" xfId="0" quotePrefix="1" applyFont="1" applyFill="1" applyBorder="1" applyAlignment="1"/>
    <xf numFmtId="0" fontId="15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11" fillId="0" borderId="2" xfId="0" quotePrefix="1" applyFont="1" applyBorder="1"/>
    <xf numFmtId="0" fontId="11" fillId="0" borderId="0" xfId="0" applyFont="1" applyAlignment="1">
      <alignment horizontal="center" vertical="center"/>
    </xf>
    <xf numFmtId="0" fontId="11" fillId="0" borderId="0" xfId="0" quotePrefix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1" xfId="0" quotePrefix="1" applyFont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 vertical="center"/>
    </xf>
    <xf numFmtId="0" fontId="15" fillId="0" borderId="6" xfId="0" quotePrefix="1" applyFont="1" applyBorder="1"/>
    <xf numFmtId="0" fontId="15" fillId="0" borderId="6" xfId="0" quotePrefix="1" applyFont="1" applyFill="1" applyBorder="1"/>
    <xf numFmtId="0" fontId="15" fillId="0" borderId="0" xfId="0" applyFont="1" applyBorder="1" applyAlignment="1">
      <alignment horizontal="center"/>
    </xf>
    <xf numFmtId="0" fontId="15" fillId="0" borderId="0" xfId="0" quotePrefix="1" applyFont="1" applyBorder="1"/>
    <xf numFmtId="0" fontId="12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16" fillId="2" borderId="2" xfId="0" applyFont="1" applyFill="1" applyBorder="1" applyAlignment="1">
      <alignment horizontal="center"/>
    </xf>
    <xf numFmtId="0" fontId="15" fillId="2" borderId="2" xfId="0" quotePrefix="1" applyFont="1" applyFill="1" applyBorder="1"/>
    <xf numFmtId="0" fontId="15" fillId="2" borderId="0" xfId="0" quotePrefix="1" applyFont="1" applyFill="1"/>
    <xf numFmtId="0" fontId="15" fillId="0" borderId="0" xfId="0" applyFont="1" applyAlignment="1">
      <alignment horizontal="center" vertical="center"/>
    </xf>
    <xf numFmtId="0" fontId="15" fillId="0" borderId="0" xfId="0" quotePrefix="1" applyFont="1"/>
    <xf numFmtId="0" fontId="1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2" borderId="0" xfId="0" quotePrefix="1" applyFont="1" applyFill="1"/>
    <xf numFmtId="0" fontId="9" fillId="0" borderId="0" xfId="0" applyFont="1" applyAlignment="1">
      <alignment horizontal="center" vertical="center"/>
    </xf>
    <xf numFmtId="0" fontId="9" fillId="0" borderId="0" xfId="0" quotePrefix="1" applyFont="1"/>
    <xf numFmtId="0" fontId="19" fillId="2" borderId="0" xfId="0" applyFont="1" applyFill="1" applyAlignment="1">
      <alignment horizontal="center"/>
    </xf>
    <xf numFmtId="3" fontId="15" fillId="0" borderId="2" xfId="0" applyNumberFormat="1" applyFont="1" applyBorder="1"/>
    <xf numFmtId="0" fontId="11" fillId="2" borderId="0" xfId="0" applyFont="1" applyFill="1" applyAlignment="1"/>
    <xf numFmtId="0" fontId="1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15" fillId="0" borderId="0" xfId="0" applyNumberFormat="1" applyFont="1" applyBorder="1"/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0" fontId="15" fillId="0" borderId="2" xfId="0" applyFont="1" applyBorder="1" applyAlignment="1"/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2" borderId="0" xfId="0" quotePrefix="1" applyFont="1" applyFill="1"/>
    <xf numFmtId="0" fontId="3" fillId="0" borderId="0" xfId="0" quotePrefix="1" applyFont="1"/>
    <xf numFmtId="0" fontId="3" fillId="0" borderId="0" xfId="0" applyFont="1" applyAlignment="1">
      <alignment horizontal="center"/>
    </xf>
    <xf numFmtId="0" fontId="10" fillId="2" borderId="0" xfId="0" applyFont="1" applyFill="1" applyBorder="1" applyAlignment="1"/>
    <xf numFmtId="0" fontId="9" fillId="2" borderId="2" xfId="0" quotePrefix="1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2" xfId="0" quotePrefix="1" applyFont="1" applyBorder="1"/>
    <xf numFmtId="15" fontId="9" fillId="0" borderId="2" xfId="0" quotePrefix="1" applyNumberFormat="1" applyFont="1" applyBorder="1"/>
    <xf numFmtId="0" fontId="9" fillId="0" borderId="2" xfId="0" applyFont="1" applyBorder="1" applyAlignment="1">
      <alignment horizontal="left" vertical="center"/>
    </xf>
    <xf numFmtId="0" fontId="3" fillId="0" borderId="2" xfId="0" applyFont="1" applyBorder="1"/>
    <xf numFmtId="0" fontId="3" fillId="2" borderId="0" xfId="0" applyFont="1" applyFill="1" applyAlignment="1"/>
    <xf numFmtId="0" fontId="3" fillId="2" borderId="0" xfId="0" applyFont="1" applyFill="1" applyAlignment="1">
      <alignment vertical="center"/>
    </xf>
    <xf numFmtId="0" fontId="9" fillId="0" borderId="2" xfId="0" applyFont="1" applyBorder="1" applyAlignment="1"/>
    <xf numFmtId="0" fontId="11" fillId="0" borderId="2" xfId="0" applyFont="1" applyBorder="1" applyAlignment="1">
      <alignment horizontal="left"/>
    </xf>
    <xf numFmtId="0" fontId="15" fillId="0" borderId="0" xfId="0" applyFont="1" applyBorder="1" applyAlignment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3" fillId="2" borderId="2" xfId="0" quotePrefix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9" fillId="2" borderId="2" xfId="0" quotePrefix="1" applyFont="1" applyFill="1" applyBorder="1"/>
    <xf numFmtId="0" fontId="11" fillId="0" borderId="2" xfId="0" applyFont="1" applyBorder="1"/>
    <xf numFmtId="0" fontId="10" fillId="2" borderId="2" xfId="0" quotePrefix="1" applyFont="1" applyFill="1" applyBorder="1" applyAlignment="1"/>
    <xf numFmtId="0" fontId="11" fillId="0" borderId="5" xfId="0" quotePrefix="1" applyFont="1" applyBorder="1" applyAlignme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vertical="center"/>
    </xf>
    <xf numFmtId="3" fontId="15" fillId="0" borderId="2" xfId="0" applyNumberFormat="1" applyFont="1" applyFill="1" applyBorder="1"/>
    <xf numFmtId="0" fontId="11" fillId="0" borderId="2" xfId="0" quotePrefix="1" applyFont="1" applyFill="1" applyBorder="1"/>
    <xf numFmtId="0" fontId="11" fillId="0" borderId="2" xfId="0" applyFont="1" applyFill="1" applyBorder="1" applyAlignment="1">
      <alignment horizontal="center"/>
    </xf>
    <xf numFmtId="3" fontId="11" fillId="0" borderId="2" xfId="0" applyNumberFormat="1" applyFont="1" applyFill="1" applyBorder="1"/>
    <xf numFmtId="0" fontId="11" fillId="0" borderId="0" xfId="0" applyFont="1" applyFill="1"/>
    <xf numFmtId="0" fontId="11" fillId="0" borderId="2" xfId="0" applyFont="1" applyFill="1" applyBorder="1"/>
    <xf numFmtId="0" fontId="15" fillId="0" borderId="2" xfId="0" quotePrefix="1" applyFont="1" applyFill="1" applyBorder="1" applyAlignment="1"/>
    <xf numFmtId="0" fontId="11" fillId="0" borderId="2" xfId="0" quotePrefix="1" applyFont="1" applyFill="1" applyBorder="1" applyAlignment="1">
      <alignment horizontal="center"/>
    </xf>
    <xf numFmtId="0" fontId="11" fillId="0" borderId="2" xfId="0" quotePrefix="1" applyFont="1" applyFill="1" applyBorder="1" applyAlignment="1"/>
    <xf numFmtId="0" fontId="11" fillId="0" borderId="0" xfId="0" quotePrefix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5" fillId="0" borderId="2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15" fontId="15" fillId="0" borderId="0" xfId="0" quotePrefix="1" applyNumberFormat="1" applyFont="1" applyBorder="1"/>
    <xf numFmtId="0" fontId="9" fillId="0" borderId="0" xfId="0" applyFont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1" fillId="0" borderId="0" xfId="0" quotePrefix="1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left"/>
    </xf>
    <xf numFmtId="0" fontId="14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17" fillId="0" borderId="0" xfId="0" applyNumberFormat="1" applyFont="1" applyFill="1"/>
    <xf numFmtId="0" fontId="11" fillId="0" borderId="0" xfId="0" applyFont="1" applyFill="1" applyAlignment="1"/>
    <xf numFmtId="0" fontId="11" fillId="2" borderId="2" xfId="0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7" fillId="0" borderId="0" xfId="0" quotePrefix="1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2" borderId="0" xfId="0" applyFont="1" applyFill="1" applyAlignment="1"/>
    <xf numFmtId="0" fontId="16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1" fillId="0" borderId="6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70" zoomScaleNormal="70" workbookViewId="0">
      <selection activeCell="A2" sqref="A2"/>
    </sheetView>
  </sheetViews>
  <sheetFormatPr defaultColWidth="9.140625" defaultRowHeight="14.25" x14ac:dyDescent="0.2"/>
  <cols>
    <col min="1" max="1" width="4.7109375" style="2" bestFit="1" customWidth="1"/>
    <col min="2" max="2" width="18.85546875" style="5" bestFit="1" customWidth="1"/>
    <col min="3" max="3" width="33.85546875" style="5" bestFit="1" customWidth="1"/>
    <col min="4" max="4" width="14.7109375" style="5" bestFit="1" customWidth="1"/>
    <col min="5" max="5" width="13.7109375" style="5" bestFit="1" customWidth="1"/>
    <col min="6" max="6" width="27.140625" style="5" bestFit="1" customWidth="1"/>
    <col min="7" max="7" width="15.85546875" style="5" bestFit="1" customWidth="1"/>
    <col min="8" max="8" width="13.140625" style="6" bestFit="1" customWidth="1"/>
    <col min="9" max="9" width="6" style="6" bestFit="1" customWidth="1"/>
    <col min="10" max="10" width="2.5703125" style="5" bestFit="1" customWidth="1"/>
    <col min="11" max="16384" width="9.140625" style="5"/>
  </cols>
  <sheetData>
    <row r="1" spans="1:11" s="27" customFormat="1" ht="20.25" x14ac:dyDescent="0.3">
      <c r="A1" s="254" t="s">
        <v>258</v>
      </c>
      <c r="B1" s="254"/>
      <c r="C1" s="254"/>
      <c r="D1" s="254"/>
      <c r="E1" s="254"/>
      <c r="F1" s="254"/>
      <c r="G1" s="254"/>
      <c r="H1" s="254"/>
      <c r="I1" s="254"/>
    </row>
    <row r="2" spans="1:11" x14ac:dyDescent="0.2">
      <c r="A2" s="2" t="s">
        <v>0</v>
      </c>
      <c r="B2" s="3"/>
      <c r="C2" s="4"/>
    </row>
    <row r="3" spans="1:11" s="44" customFormat="1" ht="30" customHeight="1" x14ac:dyDescent="0.25">
      <c r="A3" s="255" t="s">
        <v>1</v>
      </c>
      <c r="B3" s="255" t="s">
        <v>2</v>
      </c>
      <c r="C3" s="257" t="s">
        <v>3</v>
      </c>
      <c r="D3" s="259"/>
      <c r="E3" s="259"/>
      <c r="F3" s="257" t="s">
        <v>4</v>
      </c>
      <c r="G3" s="257" t="s">
        <v>5</v>
      </c>
      <c r="H3" s="259" t="s">
        <v>6</v>
      </c>
      <c r="I3" s="259"/>
    </row>
    <row r="4" spans="1:11" s="44" customFormat="1" ht="15.75" x14ac:dyDescent="0.25">
      <c r="A4" s="256"/>
      <c r="B4" s="256"/>
      <c r="C4" s="258"/>
      <c r="D4" s="46" t="s">
        <v>8</v>
      </c>
      <c r="E4" s="46" t="s">
        <v>9</v>
      </c>
      <c r="F4" s="258"/>
      <c r="G4" s="258"/>
      <c r="H4" s="46" t="s">
        <v>10</v>
      </c>
      <c r="I4" s="46" t="s">
        <v>11</v>
      </c>
    </row>
    <row r="5" spans="1:11" s="50" customFormat="1" ht="15" customHeight="1" x14ac:dyDescent="0.2">
      <c r="A5" s="47">
        <v>1</v>
      </c>
      <c r="B5" s="48" t="s">
        <v>12</v>
      </c>
      <c r="C5" s="260" t="s">
        <v>13</v>
      </c>
      <c r="D5" s="260"/>
      <c r="E5" s="260"/>
      <c r="F5" s="260"/>
      <c r="G5" s="49"/>
      <c r="H5" s="49"/>
      <c r="I5" s="47">
        <v>0</v>
      </c>
    </row>
    <row r="6" spans="1:11" s="55" customFormat="1" ht="15.75" customHeight="1" x14ac:dyDescent="0.25">
      <c r="A6" s="51">
        <v>2</v>
      </c>
      <c r="B6" s="52" t="s">
        <v>50</v>
      </c>
      <c r="C6" s="261" t="s">
        <v>14</v>
      </c>
      <c r="D6" s="261"/>
      <c r="E6" s="261"/>
      <c r="F6" s="261"/>
      <c r="G6" s="51">
        <v>100</v>
      </c>
      <c r="H6" s="53"/>
      <c r="I6" s="54"/>
      <c r="J6" s="55" t="s">
        <v>172</v>
      </c>
    </row>
    <row r="7" spans="1:11" s="60" customFormat="1" ht="15.75" customHeight="1" x14ac:dyDescent="0.2">
      <c r="A7" s="47">
        <v>3</v>
      </c>
      <c r="B7" s="56" t="s">
        <v>173</v>
      </c>
      <c r="C7" s="57" t="s">
        <v>16</v>
      </c>
      <c r="D7" s="57" t="s">
        <v>17</v>
      </c>
      <c r="E7" s="57" t="s">
        <v>18</v>
      </c>
      <c r="F7" s="57" t="s">
        <v>19</v>
      </c>
      <c r="G7" s="57"/>
      <c r="H7" s="58">
        <v>2</v>
      </c>
      <c r="I7" s="58">
        <f>G6-H7</f>
        <v>98</v>
      </c>
      <c r="J7" s="59" t="s">
        <v>172</v>
      </c>
      <c r="K7" s="59"/>
    </row>
    <row r="8" spans="1:11" s="60" customFormat="1" ht="15.75" customHeight="1" x14ac:dyDescent="0.2">
      <c r="A8" s="51">
        <v>4</v>
      </c>
      <c r="B8" s="61" t="s">
        <v>15</v>
      </c>
      <c r="C8" s="62" t="s">
        <v>20</v>
      </c>
      <c r="D8" s="62" t="s">
        <v>21</v>
      </c>
      <c r="E8" s="62" t="s">
        <v>22</v>
      </c>
      <c r="F8" s="62" t="s">
        <v>19</v>
      </c>
      <c r="G8" s="57"/>
      <c r="H8" s="58">
        <v>10</v>
      </c>
      <c r="I8" s="58">
        <f>I7-H8</f>
        <v>88</v>
      </c>
      <c r="J8" s="59" t="s">
        <v>172</v>
      </c>
      <c r="K8" s="59"/>
    </row>
    <row r="9" spans="1:11" s="60" customFormat="1" ht="15.75" customHeight="1" x14ac:dyDescent="0.2">
      <c r="A9" s="47">
        <v>5</v>
      </c>
      <c r="B9" s="61" t="s">
        <v>79</v>
      </c>
      <c r="C9" s="62" t="s">
        <v>80</v>
      </c>
      <c r="D9" s="62"/>
      <c r="E9" s="62" t="s">
        <v>81</v>
      </c>
      <c r="F9" s="62" t="s">
        <v>19</v>
      </c>
      <c r="G9" s="57"/>
      <c r="H9" s="58">
        <v>2</v>
      </c>
      <c r="I9" s="58">
        <f t="shared" ref="I9:I24" si="0">I8-H9</f>
        <v>86</v>
      </c>
      <c r="J9" s="59" t="s">
        <v>172</v>
      </c>
      <c r="K9" s="59"/>
    </row>
    <row r="10" spans="1:11" s="60" customFormat="1" ht="15.75" customHeight="1" x14ac:dyDescent="0.2">
      <c r="A10" s="51">
        <v>6</v>
      </c>
      <c r="B10" s="61" t="s">
        <v>82</v>
      </c>
      <c r="C10" s="62" t="s">
        <v>83</v>
      </c>
      <c r="D10" s="62"/>
      <c r="E10" s="62" t="s">
        <v>84</v>
      </c>
      <c r="F10" s="62" t="s">
        <v>19</v>
      </c>
      <c r="G10" s="57"/>
      <c r="H10" s="58">
        <v>20</v>
      </c>
      <c r="I10" s="58">
        <f t="shared" si="0"/>
        <v>66</v>
      </c>
      <c r="J10" s="59" t="s">
        <v>172</v>
      </c>
      <c r="K10" s="59"/>
    </row>
    <row r="11" spans="1:11" s="60" customFormat="1" ht="15.75" customHeight="1" x14ac:dyDescent="0.2">
      <c r="A11" s="47">
        <v>7</v>
      </c>
      <c r="B11" s="61" t="s">
        <v>82</v>
      </c>
      <c r="C11" s="62" t="s">
        <v>85</v>
      </c>
      <c r="D11" s="62" t="s">
        <v>86</v>
      </c>
      <c r="E11" s="62" t="s">
        <v>84</v>
      </c>
      <c r="F11" s="62" t="s">
        <v>19</v>
      </c>
      <c r="G11" s="57"/>
      <c r="H11" s="58">
        <v>2</v>
      </c>
      <c r="I11" s="58">
        <f t="shared" si="0"/>
        <v>64</v>
      </c>
      <c r="J11" s="59" t="s">
        <v>172</v>
      </c>
      <c r="K11" s="59"/>
    </row>
    <row r="12" spans="1:11" s="60" customFormat="1" ht="15.75" customHeight="1" x14ac:dyDescent="0.2">
      <c r="A12" s="51">
        <v>8</v>
      </c>
      <c r="B12" s="61" t="s">
        <v>82</v>
      </c>
      <c r="C12" s="62" t="s">
        <v>87</v>
      </c>
      <c r="D12" s="62" t="s">
        <v>88</v>
      </c>
      <c r="E12" s="62" t="s">
        <v>64</v>
      </c>
      <c r="F12" s="62" t="s">
        <v>19</v>
      </c>
      <c r="G12" s="57"/>
      <c r="H12" s="58">
        <v>5</v>
      </c>
      <c r="I12" s="58">
        <f t="shared" si="0"/>
        <v>59</v>
      </c>
      <c r="J12" s="59" t="s">
        <v>172</v>
      </c>
      <c r="K12" s="59"/>
    </row>
    <row r="13" spans="1:11" s="55" customFormat="1" ht="15.75" customHeight="1" x14ac:dyDescent="0.2">
      <c r="A13" s="47">
        <v>9</v>
      </c>
      <c r="B13" s="56" t="s">
        <v>54</v>
      </c>
      <c r="C13" s="57" t="s">
        <v>55</v>
      </c>
      <c r="D13" s="57" t="s">
        <v>18</v>
      </c>
      <c r="E13" s="57" t="s">
        <v>18</v>
      </c>
      <c r="F13" s="57" t="s">
        <v>19</v>
      </c>
      <c r="G13" s="57"/>
      <c r="H13" s="58">
        <v>4</v>
      </c>
      <c r="I13" s="58">
        <f t="shared" si="0"/>
        <v>55</v>
      </c>
      <c r="J13" s="59" t="s">
        <v>172</v>
      </c>
      <c r="K13" s="59"/>
    </row>
    <row r="14" spans="1:11" s="55" customFormat="1" ht="15.75" customHeight="1" x14ac:dyDescent="0.2">
      <c r="A14" s="51">
        <v>10</v>
      </c>
      <c r="B14" s="56" t="s">
        <v>54</v>
      </c>
      <c r="C14" s="57" t="s">
        <v>56</v>
      </c>
      <c r="D14" s="57" t="s">
        <v>57</v>
      </c>
      <c r="E14" s="57" t="s">
        <v>31</v>
      </c>
      <c r="F14" s="57" t="s">
        <v>19</v>
      </c>
      <c r="G14" s="57"/>
      <c r="H14" s="63">
        <v>3</v>
      </c>
      <c r="I14" s="58">
        <f t="shared" si="0"/>
        <v>52</v>
      </c>
      <c r="J14" s="59" t="s">
        <v>172</v>
      </c>
      <c r="K14" s="59"/>
    </row>
    <row r="15" spans="1:11" s="55" customFormat="1" ht="15.75" customHeight="1" x14ac:dyDescent="0.2">
      <c r="A15" s="47">
        <v>11</v>
      </c>
      <c r="B15" s="56" t="s">
        <v>54</v>
      </c>
      <c r="C15" s="62" t="s">
        <v>58</v>
      </c>
      <c r="D15" s="62" t="s">
        <v>59</v>
      </c>
      <c r="E15" s="62" t="s">
        <v>18</v>
      </c>
      <c r="F15" s="62" t="s">
        <v>19</v>
      </c>
      <c r="G15" s="57"/>
      <c r="H15" s="58">
        <v>1</v>
      </c>
      <c r="I15" s="58">
        <f t="shared" si="0"/>
        <v>51</v>
      </c>
      <c r="J15" s="59" t="s">
        <v>172</v>
      </c>
      <c r="K15" s="59"/>
    </row>
    <row r="16" spans="1:11" s="55" customFormat="1" ht="15.75" customHeight="1" x14ac:dyDescent="0.2">
      <c r="A16" s="51">
        <v>12</v>
      </c>
      <c r="B16" s="56" t="s">
        <v>54</v>
      </c>
      <c r="C16" s="57" t="s">
        <v>60</v>
      </c>
      <c r="D16" s="57" t="s">
        <v>61</v>
      </c>
      <c r="E16" s="57" t="s">
        <v>18</v>
      </c>
      <c r="F16" s="57" t="s">
        <v>19</v>
      </c>
      <c r="G16" s="57"/>
      <c r="H16" s="58">
        <v>4</v>
      </c>
      <c r="I16" s="58">
        <f t="shared" si="0"/>
        <v>47</v>
      </c>
      <c r="J16" s="59" t="s">
        <v>172</v>
      </c>
      <c r="K16" s="59"/>
    </row>
    <row r="17" spans="1:11" s="55" customFormat="1" ht="15.75" customHeight="1" x14ac:dyDescent="0.2">
      <c r="A17" s="47">
        <v>13</v>
      </c>
      <c r="B17" s="56" t="s">
        <v>54</v>
      </c>
      <c r="C17" s="62" t="s">
        <v>62</v>
      </c>
      <c r="D17" s="62" t="s">
        <v>63</v>
      </c>
      <c r="E17" s="62" t="s">
        <v>64</v>
      </c>
      <c r="F17" s="57" t="s">
        <v>19</v>
      </c>
      <c r="G17" s="57"/>
      <c r="H17" s="58">
        <v>1</v>
      </c>
      <c r="I17" s="58">
        <f t="shared" si="0"/>
        <v>46</v>
      </c>
      <c r="J17" s="59" t="s">
        <v>172</v>
      </c>
      <c r="K17" s="59"/>
    </row>
    <row r="18" spans="1:11" s="55" customFormat="1" ht="15.75" customHeight="1" x14ac:dyDescent="0.2">
      <c r="A18" s="51">
        <v>14</v>
      </c>
      <c r="B18" s="56" t="s">
        <v>54</v>
      </c>
      <c r="C18" s="57" t="s">
        <v>65</v>
      </c>
      <c r="D18" s="57" t="s">
        <v>66</v>
      </c>
      <c r="E18" s="57" t="s">
        <v>40</v>
      </c>
      <c r="F18" s="57" t="s">
        <v>67</v>
      </c>
      <c r="G18" s="57"/>
      <c r="H18" s="58">
        <v>3</v>
      </c>
      <c r="I18" s="58">
        <f t="shared" si="0"/>
        <v>43</v>
      </c>
      <c r="J18" s="59" t="s">
        <v>172</v>
      </c>
      <c r="K18" s="59"/>
    </row>
    <row r="19" spans="1:11" s="55" customFormat="1" ht="15.75" customHeight="1" x14ac:dyDescent="0.2">
      <c r="A19" s="47">
        <v>15</v>
      </c>
      <c r="B19" s="56" t="s">
        <v>69</v>
      </c>
      <c r="C19" s="57" t="s">
        <v>70</v>
      </c>
      <c r="D19" s="57" t="s">
        <v>71</v>
      </c>
      <c r="E19" s="57" t="s">
        <v>36</v>
      </c>
      <c r="F19" s="57" t="s">
        <v>19</v>
      </c>
      <c r="G19" s="57"/>
      <c r="H19" s="58">
        <v>1</v>
      </c>
      <c r="I19" s="58">
        <f t="shared" si="0"/>
        <v>42</v>
      </c>
      <c r="J19" s="59" t="s">
        <v>172</v>
      </c>
      <c r="K19" s="59"/>
    </row>
    <row r="20" spans="1:11" s="55" customFormat="1" ht="15.75" customHeight="1" x14ac:dyDescent="0.2">
      <c r="A20" s="51">
        <v>16</v>
      </c>
      <c r="B20" s="61" t="s">
        <v>69</v>
      </c>
      <c r="C20" s="62" t="s">
        <v>72</v>
      </c>
      <c r="D20" s="62" t="s">
        <v>73</v>
      </c>
      <c r="E20" s="62" t="s">
        <v>74</v>
      </c>
      <c r="F20" s="57"/>
      <c r="G20" s="57"/>
      <c r="H20" s="63">
        <v>4</v>
      </c>
      <c r="I20" s="58">
        <f t="shared" si="0"/>
        <v>38</v>
      </c>
      <c r="J20" s="59" t="s">
        <v>172</v>
      </c>
      <c r="K20" s="59"/>
    </row>
    <row r="21" spans="1:11" s="55" customFormat="1" ht="15.75" customHeight="1" x14ac:dyDescent="0.2">
      <c r="A21" s="47">
        <v>17</v>
      </c>
      <c r="B21" s="61" t="s">
        <v>69</v>
      </c>
      <c r="C21" s="62" t="s">
        <v>76</v>
      </c>
      <c r="D21" s="62" t="s">
        <v>77</v>
      </c>
      <c r="E21" s="62" t="s">
        <v>78</v>
      </c>
      <c r="F21" s="57" t="s">
        <v>75</v>
      </c>
      <c r="G21" s="57"/>
      <c r="H21" s="63">
        <v>2</v>
      </c>
      <c r="I21" s="58">
        <f t="shared" si="0"/>
        <v>36</v>
      </c>
      <c r="J21" s="59" t="s">
        <v>172</v>
      </c>
      <c r="K21" s="59"/>
    </row>
    <row r="22" spans="1:11" s="55" customFormat="1" ht="15.75" customHeight="1" x14ac:dyDescent="0.2">
      <c r="A22" s="51">
        <v>18</v>
      </c>
      <c r="B22" s="61" t="s">
        <v>89</v>
      </c>
      <c r="C22" s="57" t="s">
        <v>90</v>
      </c>
      <c r="D22" s="57" t="s">
        <v>91</v>
      </c>
      <c r="E22" s="57" t="s">
        <v>81</v>
      </c>
      <c r="F22" s="57" t="s">
        <v>92</v>
      </c>
      <c r="G22" s="64"/>
      <c r="H22" s="58">
        <v>12</v>
      </c>
      <c r="I22" s="58">
        <f t="shared" si="0"/>
        <v>24</v>
      </c>
      <c r="J22" s="59" t="s">
        <v>172</v>
      </c>
      <c r="K22" s="59"/>
    </row>
    <row r="23" spans="1:11" s="55" customFormat="1" ht="15.75" customHeight="1" x14ac:dyDescent="0.2">
      <c r="A23" s="47">
        <v>19</v>
      </c>
      <c r="B23" s="65" t="s">
        <v>93</v>
      </c>
      <c r="C23" s="66" t="s">
        <v>94</v>
      </c>
      <c r="D23" s="66" t="s">
        <v>73</v>
      </c>
      <c r="E23" s="66" t="s">
        <v>74</v>
      </c>
      <c r="F23" s="67" t="s">
        <v>95</v>
      </c>
      <c r="G23" s="53"/>
      <c r="H23" s="51">
        <v>2</v>
      </c>
      <c r="I23" s="58">
        <f t="shared" si="0"/>
        <v>22</v>
      </c>
      <c r="J23" s="55" t="s">
        <v>172</v>
      </c>
    </row>
    <row r="24" spans="1:11" s="55" customFormat="1" ht="15.75" customHeight="1" x14ac:dyDescent="0.2">
      <c r="A24" s="51">
        <v>20</v>
      </c>
      <c r="B24" s="52" t="s">
        <v>152</v>
      </c>
      <c r="C24" s="53" t="s">
        <v>87</v>
      </c>
      <c r="D24" s="53" t="s">
        <v>88</v>
      </c>
      <c r="E24" s="53" t="s">
        <v>96</v>
      </c>
      <c r="F24" s="53" t="s">
        <v>97</v>
      </c>
      <c r="G24" s="68"/>
      <c r="H24" s="54">
        <v>5</v>
      </c>
      <c r="I24" s="58">
        <f t="shared" si="0"/>
        <v>17</v>
      </c>
      <c r="J24" s="55" t="s">
        <v>172</v>
      </c>
    </row>
    <row r="25" spans="1:11" s="55" customFormat="1" ht="15.75" customHeight="1" x14ac:dyDescent="0.2">
      <c r="A25" s="47">
        <v>21</v>
      </c>
      <c r="B25" s="52" t="s">
        <v>152</v>
      </c>
      <c r="C25" s="68" t="s">
        <v>98</v>
      </c>
      <c r="D25" s="68" t="s">
        <v>99</v>
      </c>
      <c r="E25" s="68" t="s">
        <v>100</v>
      </c>
      <c r="F25" s="68" t="s">
        <v>97</v>
      </c>
      <c r="G25" s="68"/>
      <c r="H25" s="54">
        <v>4</v>
      </c>
      <c r="I25" s="58">
        <f>I24-H25</f>
        <v>13</v>
      </c>
      <c r="J25" s="55" t="s">
        <v>172</v>
      </c>
    </row>
    <row r="26" spans="1:11" s="55" customFormat="1" ht="15.75" customHeight="1" x14ac:dyDescent="0.2">
      <c r="A26" s="51">
        <v>22</v>
      </c>
      <c r="B26" s="52" t="s">
        <v>108</v>
      </c>
      <c r="C26" s="68" t="s">
        <v>109</v>
      </c>
      <c r="D26" s="68" t="s">
        <v>110</v>
      </c>
      <c r="E26" s="68" t="s">
        <v>18</v>
      </c>
      <c r="F26" s="68"/>
      <c r="G26" s="68"/>
      <c r="H26" s="54">
        <v>1</v>
      </c>
      <c r="I26" s="58">
        <f t="shared" ref="I26:I33" si="1">I25-H26</f>
        <v>12</v>
      </c>
      <c r="J26" s="55" t="s">
        <v>172</v>
      </c>
    </row>
    <row r="27" spans="1:11" s="55" customFormat="1" ht="15.75" customHeight="1" x14ac:dyDescent="0.2">
      <c r="A27" s="47">
        <v>23</v>
      </c>
      <c r="B27" s="69" t="s">
        <v>101</v>
      </c>
      <c r="C27" s="68" t="s">
        <v>102</v>
      </c>
      <c r="D27" s="68" t="s">
        <v>103</v>
      </c>
      <c r="E27" s="68" t="s">
        <v>40</v>
      </c>
      <c r="F27" s="68"/>
      <c r="G27" s="68"/>
      <c r="H27" s="54">
        <v>1</v>
      </c>
      <c r="I27" s="58">
        <f t="shared" si="1"/>
        <v>11</v>
      </c>
      <c r="J27" s="55" t="s">
        <v>172</v>
      </c>
    </row>
    <row r="28" spans="1:11" s="42" customFormat="1" ht="15" x14ac:dyDescent="0.2">
      <c r="A28" s="51">
        <v>24</v>
      </c>
      <c r="B28" s="70" t="s">
        <v>104</v>
      </c>
      <c r="C28" s="71" t="s">
        <v>56</v>
      </c>
      <c r="D28" s="71" t="s">
        <v>57</v>
      </c>
      <c r="E28" s="71" t="s">
        <v>31</v>
      </c>
      <c r="F28" s="72" t="s">
        <v>19</v>
      </c>
      <c r="G28" s="73"/>
      <c r="H28" s="74">
        <v>2</v>
      </c>
      <c r="I28" s="58">
        <f t="shared" si="1"/>
        <v>9</v>
      </c>
      <c r="J28" s="42" t="s">
        <v>172</v>
      </c>
    </row>
    <row r="29" spans="1:11" s="42" customFormat="1" ht="16.5" customHeight="1" x14ac:dyDescent="0.2">
      <c r="A29" s="47">
        <v>25</v>
      </c>
      <c r="B29" s="70" t="s">
        <v>104</v>
      </c>
      <c r="C29" s="53" t="s">
        <v>105</v>
      </c>
      <c r="D29" s="53" t="s">
        <v>106</v>
      </c>
      <c r="E29" s="53" t="s">
        <v>31</v>
      </c>
      <c r="F29" s="68"/>
      <c r="G29" s="75"/>
      <c r="H29" s="74">
        <v>1</v>
      </c>
      <c r="I29" s="58">
        <f t="shared" si="1"/>
        <v>8</v>
      </c>
      <c r="J29" s="42" t="s">
        <v>172</v>
      </c>
    </row>
    <row r="30" spans="1:11" s="42" customFormat="1" ht="16.5" customHeight="1" x14ac:dyDescent="0.2">
      <c r="A30" s="47">
        <v>27</v>
      </c>
      <c r="B30" s="70" t="s">
        <v>107</v>
      </c>
      <c r="C30" s="53" t="s">
        <v>58</v>
      </c>
      <c r="D30" s="53" t="s">
        <v>59</v>
      </c>
      <c r="E30" s="53" t="s">
        <v>18</v>
      </c>
      <c r="F30" s="68" t="s">
        <v>19</v>
      </c>
      <c r="G30" s="75"/>
      <c r="H30" s="74">
        <v>2</v>
      </c>
      <c r="I30" s="58">
        <f t="shared" si="1"/>
        <v>6</v>
      </c>
      <c r="J30" s="42" t="s">
        <v>172</v>
      </c>
    </row>
    <row r="31" spans="1:11" s="42" customFormat="1" ht="16.5" customHeight="1" x14ac:dyDescent="0.2">
      <c r="A31" s="51">
        <v>28</v>
      </c>
      <c r="B31" s="70" t="s">
        <v>107</v>
      </c>
      <c r="C31" s="53" t="s">
        <v>111</v>
      </c>
      <c r="D31" s="53" t="s">
        <v>112</v>
      </c>
      <c r="E31" s="53" t="s">
        <v>18</v>
      </c>
      <c r="F31" s="68" t="s">
        <v>19</v>
      </c>
      <c r="G31" s="75"/>
      <c r="H31" s="74">
        <v>2</v>
      </c>
      <c r="I31" s="58">
        <f t="shared" si="1"/>
        <v>4</v>
      </c>
      <c r="J31" s="42" t="s">
        <v>172</v>
      </c>
    </row>
    <row r="32" spans="1:11" s="42" customFormat="1" ht="16.5" customHeight="1" x14ac:dyDescent="0.2">
      <c r="A32" s="74">
        <v>29</v>
      </c>
      <c r="B32" s="70" t="s">
        <v>113</v>
      </c>
      <c r="C32" s="53" t="s">
        <v>114</v>
      </c>
      <c r="D32" s="53" t="s">
        <v>115</v>
      </c>
      <c r="E32" s="53" t="s">
        <v>74</v>
      </c>
      <c r="F32" s="68"/>
      <c r="G32" s="75"/>
      <c r="H32" s="74">
        <v>2</v>
      </c>
      <c r="I32" s="58">
        <f t="shared" si="1"/>
        <v>2</v>
      </c>
      <c r="J32" s="42" t="s">
        <v>172</v>
      </c>
    </row>
    <row r="33" spans="1:10" s="42" customFormat="1" ht="16.5" customHeight="1" x14ac:dyDescent="0.2">
      <c r="A33" s="74">
        <v>30</v>
      </c>
      <c r="B33" s="70" t="s">
        <v>125</v>
      </c>
      <c r="C33" s="53" t="s">
        <v>126</v>
      </c>
      <c r="D33" s="53" t="s">
        <v>127</v>
      </c>
      <c r="E33" s="53" t="s">
        <v>64</v>
      </c>
      <c r="F33" s="68" t="s">
        <v>128</v>
      </c>
      <c r="G33" s="75"/>
      <c r="H33" s="74">
        <v>2</v>
      </c>
      <c r="I33" s="58">
        <f t="shared" si="1"/>
        <v>0</v>
      </c>
      <c r="J33" s="42" t="s">
        <v>172</v>
      </c>
    </row>
    <row r="34" spans="1:10" s="42" customFormat="1" ht="16.5" customHeight="1" x14ac:dyDescent="0.2">
      <c r="A34" s="76"/>
      <c r="B34" s="77"/>
      <c r="C34" s="78"/>
      <c r="D34" s="78"/>
      <c r="E34" s="78"/>
      <c r="F34" s="79"/>
      <c r="G34" s="80"/>
      <c r="H34" s="76"/>
      <c r="I34" s="81"/>
    </row>
    <row r="35" spans="1:10" s="42" customFormat="1" ht="16.5" customHeight="1" x14ac:dyDescent="0.2">
      <c r="A35" s="76"/>
      <c r="B35" s="77"/>
      <c r="C35" s="78"/>
      <c r="D35" s="78"/>
      <c r="E35" s="78"/>
      <c r="F35" s="79"/>
      <c r="G35" s="80"/>
      <c r="H35" s="76"/>
      <c r="I35" s="81"/>
    </row>
    <row r="36" spans="1:10" s="42" customFormat="1" ht="16.5" customHeight="1" x14ac:dyDescent="0.2">
      <c r="A36" s="76"/>
      <c r="B36" s="77"/>
      <c r="C36" s="78"/>
      <c r="D36" s="78"/>
      <c r="E36" s="78"/>
      <c r="F36" s="79"/>
      <c r="G36" s="80"/>
      <c r="H36" s="76"/>
      <c r="I36" s="81"/>
    </row>
    <row r="37" spans="1:10" s="42" customFormat="1" ht="15" x14ac:dyDescent="0.2">
      <c r="A37" s="43"/>
      <c r="F37" s="251" t="s">
        <v>23</v>
      </c>
      <c r="G37" s="251"/>
      <c r="H37" s="251"/>
      <c r="I37" s="251"/>
    </row>
    <row r="38" spans="1:10" s="42" customFormat="1" ht="15" x14ac:dyDescent="0.2">
      <c r="A38" s="43"/>
      <c r="H38" s="44"/>
      <c r="I38" s="44"/>
    </row>
    <row r="39" spans="1:10" s="42" customFormat="1" ht="15" x14ac:dyDescent="0.2">
      <c r="A39" s="250" t="s">
        <v>24</v>
      </c>
      <c r="B39" s="250"/>
      <c r="C39" s="250"/>
      <c r="D39" s="250"/>
      <c r="E39" s="251" t="s">
        <v>25</v>
      </c>
      <c r="F39" s="251"/>
      <c r="G39" s="251"/>
      <c r="H39" s="251"/>
      <c r="I39" s="251"/>
    </row>
    <row r="40" spans="1:10" s="42" customFormat="1" ht="15" x14ac:dyDescent="0.2">
      <c r="A40" s="250" t="s">
        <v>26</v>
      </c>
      <c r="B40" s="250"/>
      <c r="C40" s="250"/>
      <c r="D40" s="250"/>
      <c r="E40" s="250" t="s">
        <v>26</v>
      </c>
      <c r="F40" s="250"/>
      <c r="G40" s="250"/>
      <c r="H40" s="250"/>
      <c r="I40" s="250"/>
    </row>
    <row r="41" spans="1:10" s="42" customFormat="1" ht="15" x14ac:dyDescent="0.2">
      <c r="A41" s="250" t="s">
        <v>27</v>
      </c>
      <c r="B41" s="250"/>
      <c r="C41" s="250"/>
      <c r="D41" s="250"/>
      <c r="E41" s="250" t="s">
        <v>27</v>
      </c>
      <c r="F41" s="250"/>
      <c r="G41" s="250"/>
      <c r="H41" s="250"/>
      <c r="I41" s="250"/>
    </row>
    <row r="42" spans="1:10" s="42" customFormat="1" ht="15" x14ac:dyDescent="0.2">
      <c r="A42" s="251"/>
      <c r="B42" s="251"/>
      <c r="C42" s="251"/>
      <c r="H42" s="43"/>
    </row>
    <row r="43" spans="1:10" s="42" customFormat="1" ht="15" x14ac:dyDescent="0.2">
      <c r="H43" s="43"/>
    </row>
    <row r="44" spans="1:10" s="42" customFormat="1" ht="15" x14ac:dyDescent="0.2">
      <c r="H44" s="43"/>
    </row>
    <row r="45" spans="1:10" s="42" customFormat="1" ht="15.75" x14ac:dyDescent="0.25">
      <c r="A45" s="253" t="s">
        <v>204</v>
      </c>
      <c r="B45" s="253"/>
      <c r="C45" s="253"/>
      <c r="D45" s="253"/>
      <c r="E45" s="253" t="s">
        <v>207</v>
      </c>
      <c r="F45" s="253"/>
      <c r="G45" s="253"/>
      <c r="H45" s="253"/>
      <c r="I45" s="253"/>
    </row>
    <row r="46" spans="1:10" s="42" customFormat="1" ht="15" x14ac:dyDescent="0.2">
      <c r="A46" s="251" t="s">
        <v>205</v>
      </c>
      <c r="B46" s="251"/>
      <c r="C46" s="251"/>
      <c r="D46" s="251"/>
      <c r="E46" s="251" t="s">
        <v>208</v>
      </c>
      <c r="F46" s="251"/>
      <c r="G46" s="251"/>
      <c r="H46" s="251"/>
      <c r="I46" s="251"/>
    </row>
    <row r="47" spans="1:10" s="42" customFormat="1" ht="15" x14ac:dyDescent="0.2">
      <c r="A47" s="251" t="s">
        <v>206</v>
      </c>
      <c r="B47" s="251"/>
      <c r="C47" s="251"/>
      <c r="D47" s="251"/>
      <c r="H47" s="43"/>
    </row>
    <row r="48" spans="1:10" s="42" customFormat="1" ht="15" x14ac:dyDescent="0.2">
      <c r="D48" s="251"/>
      <c r="E48" s="251"/>
      <c r="F48" s="251"/>
      <c r="G48" s="43"/>
      <c r="H48" s="43"/>
    </row>
    <row r="49" spans="1:9" x14ac:dyDescent="0.2">
      <c r="A49" s="5"/>
      <c r="D49" s="249"/>
      <c r="E49" s="249"/>
      <c r="F49" s="249"/>
      <c r="G49" s="2"/>
      <c r="H49" s="2"/>
      <c r="I49" s="5"/>
    </row>
    <row r="50" spans="1:9" x14ac:dyDescent="0.2">
      <c r="D50" s="249"/>
      <c r="E50" s="249"/>
      <c r="F50" s="249"/>
      <c r="H50" s="2"/>
      <c r="I50" s="5"/>
    </row>
    <row r="51" spans="1:9" x14ac:dyDescent="0.2">
      <c r="H51" s="2"/>
      <c r="I51" s="5"/>
    </row>
    <row r="52" spans="1:9" ht="15" x14ac:dyDescent="0.25">
      <c r="G52" s="45"/>
      <c r="H52" s="2"/>
      <c r="I52" s="5"/>
    </row>
    <row r="53" spans="1:9" ht="15" x14ac:dyDescent="0.25">
      <c r="D53" s="252"/>
      <c r="E53" s="252"/>
      <c r="F53" s="252"/>
      <c r="G53" s="2"/>
      <c r="H53" s="2"/>
      <c r="I53" s="5"/>
    </row>
    <row r="54" spans="1:9" x14ac:dyDescent="0.2">
      <c r="D54" s="249"/>
      <c r="E54" s="249"/>
      <c r="F54" s="249"/>
      <c r="G54" s="2"/>
      <c r="H54" s="2"/>
      <c r="I54" s="5"/>
    </row>
    <row r="55" spans="1:9" x14ac:dyDescent="0.2">
      <c r="D55" s="249"/>
      <c r="E55" s="249"/>
      <c r="F55" s="249"/>
    </row>
  </sheetData>
  <mergeCells count="29">
    <mergeCell ref="C5:F5"/>
    <mergeCell ref="C6:F6"/>
    <mergeCell ref="D48:F48"/>
    <mergeCell ref="F37:I37"/>
    <mergeCell ref="A39:D39"/>
    <mergeCell ref="E39:I39"/>
    <mergeCell ref="E40:I40"/>
    <mergeCell ref="E41:I41"/>
    <mergeCell ref="A1:I1"/>
    <mergeCell ref="A3:A4"/>
    <mergeCell ref="B3:B4"/>
    <mergeCell ref="C3:C4"/>
    <mergeCell ref="D3:E3"/>
    <mergeCell ref="F3:F4"/>
    <mergeCell ref="G3:G4"/>
    <mergeCell ref="H3:I3"/>
    <mergeCell ref="D55:F55"/>
    <mergeCell ref="A40:D40"/>
    <mergeCell ref="A41:D41"/>
    <mergeCell ref="A46:D46"/>
    <mergeCell ref="A47:D47"/>
    <mergeCell ref="D49:F49"/>
    <mergeCell ref="D50:F50"/>
    <mergeCell ref="D53:F53"/>
    <mergeCell ref="D54:F54"/>
    <mergeCell ref="A42:C42"/>
    <mergeCell ref="A45:D45"/>
    <mergeCell ref="E45:I45"/>
    <mergeCell ref="E46:I4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="70" zoomScaleNormal="70" workbookViewId="0">
      <selection activeCell="A2" sqref="A2:I2"/>
    </sheetView>
  </sheetViews>
  <sheetFormatPr defaultColWidth="9.140625" defaultRowHeight="15" x14ac:dyDescent="0.2"/>
  <cols>
    <col min="1" max="1" width="4.7109375" style="82" customWidth="1"/>
    <col min="2" max="2" width="20" style="50" customWidth="1"/>
    <col min="3" max="3" width="34.5703125" style="50" customWidth="1"/>
    <col min="4" max="4" width="14" style="50" customWidth="1"/>
    <col min="5" max="5" width="13.28515625" style="50" customWidth="1"/>
    <col min="6" max="6" width="22" style="50" bestFit="1" customWidth="1"/>
    <col min="7" max="7" width="16.7109375" style="50" customWidth="1"/>
    <col min="8" max="8" width="11.7109375" style="82" customWidth="1"/>
    <col min="9" max="9" width="9.140625" style="82"/>
    <col min="10" max="11" width="9.140625" style="50"/>
    <col min="12" max="12" width="11" style="50" customWidth="1"/>
    <col min="13" max="16384" width="9.140625" style="50"/>
  </cols>
  <sheetData>
    <row r="1" spans="1:10" ht="15.75" x14ac:dyDescent="0.25">
      <c r="A1" s="293" t="s">
        <v>262</v>
      </c>
      <c r="B1" s="293"/>
      <c r="C1" s="293"/>
      <c r="D1" s="293"/>
      <c r="E1" s="293"/>
      <c r="F1" s="293"/>
      <c r="G1" s="293"/>
      <c r="H1" s="293"/>
      <c r="I1" s="293"/>
    </row>
    <row r="2" spans="1:10" ht="15.75" x14ac:dyDescent="0.25">
      <c r="A2" s="293"/>
      <c r="B2" s="293"/>
      <c r="C2" s="293"/>
      <c r="D2" s="293"/>
      <c r="E2" s="293"/>
      <c r="F2" s="293"/>
      <c r="G2" s="293"/>
      <c r="H2" s="293"/>
      <c r="I2" s="293"/>
    </row>
    <row r="3" spans="1:10" x14ac:dyDescent="0.2">
      <c r="A3" s="83" t="s">
        <v>0</v>
      </c>
      <c r="B3" s="119"/>
      <c r="C3" s="120"/>
      <c r="H3" s="83"/>
      <c r="I3" s="83"/>
    </row>
    <row r="4" spans="1:10" ht="15" customHeight="1" x14ac:dyDescent="0.2">
      <c r="A4" s="260" t="s">
        <v>1</v>
      </c>
      <c r="B4" s="260" t="s">
        <v>2</v>
      </c>
      <c r="C4" s="260" t="s">
        <v>3</v>
      </c>
      <c r="D4" s="260"/>
      <c r="E4" s="260"/>
      <c r="F4" s="260" t="s">
        <v>47</v>
      </c>
      <c r="G4" s="260" t="s">
        <v>46</v>
      </c>
      <c r="H4" s="260" t="s">
        <v>6</v>
      </c>
      <c r="I4" s="260"/>
    </row>
    <row r="5" spans="1:10" ht="15.75" x14ac:dyDescent="0.25">
      <c r="A5" s="260"/>
      <c r="B5" s="260"/>
      <c r="C5" s="260"/>
      <c r="D5" s="121" t="s">
        <v>8</v>
      </c>
      <c r="E5" s="121" t="s">
        <v>9</v>
      </c>
      <c r="F5" s="260"/>
      <c r="G5" s="260"/>
      <c r="H5" s="233" t="s">
        <v>10</v>
      </c>
      <c r="I5" s="233" t="s">
        <v>11</v>
      </c>
    </row>
    <row r="6" spans="1:10" s="55" customFormat="1" ht="15.75" x14ac:dyDescent="0.25">
      <c r="A6" s="51">
        <v>1</v>
      </c>
      <c r="B6" s="53" t="s">
        <v>48</v>
      </c>
      <c r="C6" s="261" t="s">
        <v>44</v>
      </c>
      <c r="D6" s="261"/>
      <c r="E6" s="261"/>
      <c r="F6" s="261"/>
      <c r="G6" s="68"/>
      <c r="H6" s="51"/>
      <c r="I6" s="51">
        <v>37</v>
      </c>
    </row>
    <row r="7" spans="1:10" s="55" customFormat="1" x14ac:dyDescent="0.2">
      <c r="A7" s="51">
        <v>2</v>
      </c>
      <c r="B7" s="52" t="s">
        <v>43</v>
      </c>
      <c r="C7" s="68" t="s">
        <v>42</v>
      </c>
      <c r="D7" s="53" t="s">
        <v>41</v>
      </c>
      <c r="E7" s="53" t="s">
        <v>40</v>
      </c>
      <c r="F7" s="68" t="s">
        <v>35</v>
      </c>
      <c r="G7" s="68"/>
      <c r="H7" s="51">
        <v>2</v>
      </c>
      <c r="I7" s="51">
        <f>I6-H7</f>
        <v>35</v>
      </c>
      <c r="J7" s="55" t="s">
        <v>172</v>
      </c>
    </row>
    <row r="8" spans="1:10" s="55" customFormat="1" x14ac:dyDescent="0.2">
      <c r="A8" s="51">
        <v>3</v>
      </c>
      <c r="B8" s="52" t="s">
        <v>39</v>
      </c>
      <c r="C8" s="68" t="s">
        <v>38</v>
      </c>
      <c r="D8" s="51" t="s">
        <v>37</v>
      </c>
      <c r="E8" s="51" t="s">
        <v>36</v>
      </c>
      <c r="F8" s="51" t="s">
        <v>35</v>
      </c>
      <c r="G8" s="68"/>
      <c r="H8" s="51">
        <v>1</v>
      </c>
      <c r="I8" s="51">
        <f>I7-H8</f>
        <v>34</v>
      </c>
      <c r="J8" s="55" t="s">
        <v>172</v>
      </c>
    </row>
    <row r="9" spans="1:10" s="55" customFormat="1" ht="15.75" customHeight="1" x14ac:dyDescent="0.25">
      <c r="A9" s="51">
        <v>7</v>
      </c>
      <c r="B9" s="52" t="s">
        <v>176</v>
      </c>
      <c r="C9" s="261" t="s">
        <v>14</v>
      </c>
      <c r="D9" s="261"/>
      <c r="E9" s="261"/>
      <c r="F9" s="261"/>
      <c r="G9" s="51">
        <v>10</v>
      </c>
      <c r="H9" s="53"/>
      <c r="I9" s="237">
        <f>I8+G9</f>
        <v>44</v>
      </c>
      <c r="J9" s="78" t="s">
        <v>172</v>
      </c>
    </row>
    <row r="10" spans="1:10" s="55" customFormat="1" x14ac:dyDescent="0.2">
      <c r="A10" s="51">
        <v>4</v>
      </c>
      <c r="B10" s="69" t="s">
        <v>15</v>
      </c>
      <c r="C10" s="68" t="s">
        <v>16</v>
      </c>
      <c r="D10" s="68" t="s">
        <v>17</v>
      </c>
      <c r="E10" s="68" t="s">
        <v>18</v>
      </c>
      <c r="F10" s="68" t="s">
        <v>19</v>
      </c>
      <c r="G10" s="68"/>
      <c r="H10" s="51">
        <v>1</v>
      </c>
      <c r="I10" s="51">
        <f>I9-H10</f>
        <v>43</v>
      </c>
      <c r="J10" s="55" t="s">
        <v>172</v>
      </c>
    </row>
    <row r="11" spans="1:10" s="55" customFormat="1" x14ac:dyDescent="0.2">
      <c r="A11" s="51">
        <v>5</v>
      </c>
      <c r="B11" s="69" t="s">
        <v>34</v>
      </c>
      <c r="C11" s="68" t="s">
        <v>33</v>
      </c>
      <c r="D11" s="68" t="s">
        <v>32</v>
      </c>
      <c r="E11" s="68" t="s">
        <v>31</v>
      </c>
      <c r="F11" s="68" t="s">
        <v>30</v>
      </c>
      <c r="G11" s="68"/>
      <c r="H11" s="51">
        <v>2</v>
      </c>
      <c r="I11" s="51">
        <f t="shared" ref="I11:I35" si="0">I10-H11</f>
        <v>41</v>
      </c>
      <c r="J11" s="55" t="s">
        <v>172</v>
      </c>
    </row>
    <row r="12" spans="1:10" s="55" customFormat="1" x14ac:dyDescent="0.2">
      <c r="A12" s="51">
        <v>6</v>
      </c>
      <c r="B12" s="69" t="s">
        <v>29</v>
      </c>
      <c r="C12" s="68" t="s">
        <v>28</v>
      </c>
      <c r="D12" s="68" t="s">
        <v>21</v>
      </c>
      <c r="E12" s="68" t="s">
        <v>22</v>
      </c>
      <c r="F12" s="68" t="s">
        <v>19</v>
      </c>
      <c r="G12" s="68"/>
      <c r="H12" s="51">
        <v>4</v>
      </c>
      <c r="I12" s="51">
        <f t="shared" si="0"/>
        <v>37</v>
      </c>
      <c r="J12" s="55" t="s">
        <v>172</v>
      </c>
    </row>
    <row r="13" spans="1:10" s="55" customFormat="1" x14ac:dyDescent="0.2">
      <c r="A13" s="51">
        <v>8</v>
      </c>
      <c r="B13" s="52" t="s">
        <v>15</v>
      </c>
      <c r="C13" s="53" t="s">
        <v>20</v>
      </c>
      <c r="D13" s="53" t="s">
        <v>21</v>
      </c>
      <c r="E13" s="53" t="s">
        <v>22</v>
      </c>
      <c r="F13" s="53" t="s">
        <v>19</v>
      </c>
      <c r="G13" s="68"/>
      <c r="H13" s="51">
        <v>4</v>
      </c>
      <c r="I13" s="51">
        <f t="shared" si="0"/>
        <v>33</v>
      </c>
      <c r="J13" s="55" t="s">
        <v>172</v>
      </c>
    </row>
    <row r="14" spans="1:10" s="55" customFormat="1" x14ac:dyDescent="0.2">
      <c r="A14" s="51">
        <v>9</v>
      </c>
      <c r="B14" s="61" t="s">
        <v>79</v>
      </c>
      <c r="C14" s="62" t="s">
        <v>83</v>
      </c>
      <c r="D14" s="62"/>
      <c r="E14" s="62" t="s">
        <v>84</v>
      </c>
      <c r="F14" s="62" t="s">
        <v>19</v>
      </c>
      <c r="G14" s="68"/>
      <c r="H14" s="51">
        <v>5</v>
      </c>
      <c r="I14" s="51">
        <f t="shared" si="0"/>
        <v>28</v>
      </c>
      <c r="J14" s="55" t="s">
        <v>172</v>
      </c>
    </row>
    <row r="15" spans="1:10" s="55" customFormat="1" x14ac:dyDescent="0.2">
      <c r="A15" s="51">
        <v>10</v>
      </c>
      <c r="B15" s="61" t="s">
        <v>79</v>
      </c>
      <c r="C15" s="62" t="s">
        <v>80</v>
      </c>
      <c r="D15" s="62"/>
      <c r="E15" s="62" t="s">
        <v>81</v>
      </c>
      <c r="F15" s="62" t="s">
        <v>19</v>
      </c>
      <c r="G15" s="68"/>
      <c r="H15" s="51">
        <v>2</v>
      </c>
      <c r="I15" s="51">
        <f t="shared" si="0"/>
        <v>26</v>
      </c>
      <c r="J15" s="55" t="s">
        <v>172</v>
      </c>
    </row>
    <row r="16" spans="1:10" s="55" customFormat="1" x14ac:dyDescent="0.2">
      <c r="A16" s="51">
        <v>11</v>
      </c>
      <c r="B16" s="61" t="s">
        <v>82</v>
      </c>
      <c r="C16" s="62" t="s">
        <v>87</v>
      </c>
      <c r="D16" s="62" t="s">
        <v>88</v>
      </c>
      <c r="E16" s="62" t="s">
        <v>64</v>
      </c>
      <c r="F16" s="62" t="s">
        <v>19</v>
      </c>
      <c r="G16" s="68"/>
      <c r="H16" s="51">
        <v>2</v>
      </c>
      <c r="I16" s="51">
        <f t="shared" si="0"/>
        <v>24</v>
      </c>
      <c r="J16" s="55" t="s">
        <v>172</v>
      </c>
    </row>
    <row r="17" spans="1:10" s="55" customFormat="1" x14ac:dyDescent="0.2">
      <c r="A17" s="51">
        <v>12</v>
      </c>
      <c r="B17" s="61" t="s">
        <v>82</v>
      </c>
      <c r="C17" s="62" t="s">
        <v>85</v>
      </c>
      <c r="D17" s="62" t="s">
        <v>86</v>
      </c>
      <c r="E17" s="62" t="s">
        <v>84</v>
      </c>
      <c r="F17" s="62" t="s">
        <v>19</v>
      </c>
      <c r="G17" s="68"/>
      <c r="H17" s="51">
        <v>1</v>
      </c>
      <c r="I17" s="51">
        <f t="shared" si="0"/>
        <v>23</v>
      </c>
      <c r="J17" s="55" t="s">
        <v>172</v>
      </c>
    </row>
    <row r="18" spans="1:10" s="55" customFormat="1" x14ac:dyDescent="0.2">
      <c r="A18" s="51">
        <v>13</v>
      </c>
      <c r="B18" s="69" t="s">
        <v>54</v>
      </c>
      <c r="C18" s="68" t="s">
        <v>55</v>
      </c>
      <c r="D18" s="68" t="s">
        <v>18</v>
      </c>
      <c r="E18" s="68" t="s">
        <v>18</v>
      </c>
      <c r="F18" s="68" t="s">
        <v>19</v>
      </c>
      <c r="G18" s="68"/>
      <c r="H18" s="51">
        <v>1</v>
      </c>
      <c r="I18" s="51">
        <f t="shared" si="0"/>
        <v>22</v>
      </c>
      <c r="J18" s="55" t="s">
        <v>172</v>
      </c>
    </row>
    <row r="19" spans="1:10" s="55" customFormat="1" x14ac:dyDescent="0.2">
      <c r="A19" s="51">
        <v>14</v>
      </c>
      <c r="B19" s="69" t="s">
        <v>54</v>
      </c>
      <c r="C19" s="68" t="s">
        <v>56</v>
      </c>
      <c r="D19" s="68" t="s">
        <v>57</v>
      </c>
      <c r="E19" s="68" t="s">
        <v>31</v>
      </c>
      <c r="F19" s="68" t="s">
        <v>19</v>
      </c>
      <c r="G19" s="68"/>
      <c r="H19" s="51">
        <v>1</v>
      </c>
      <c r="I19" s="51">
        <f t="shared" si="0"/>
        <v>21</v>
      </c>
      <c r="J19" s="55" t="s">
        <v>172</v>
      </c>
    </row>
    <row r="20" spans="1:10" s="55" customFormat="1" x14ac:dyDescent="0.2">
      <c r="A20" s="51">
        <v>15</v>
      </c>
      <c r="B20" s="69" t="s">
        <v>54</v>
      </c>
      <c r="C20" s="53" t="s">
        <v>58</v>
      </c>
      <c r="D20" s="53" t="s">
        <v>59</v>
      </c>
      <c r="E20" s="53" t="s">
        <v>18</v>
      </c>
      <c r="F20" s="53" t="s">
        <v>19</v>
      </c>
      <c r="G20" s="68"/>
      <c r="H20" s="51">
        <v>1</v>
      </c>
      <c r="I20" s="51">
        <f t="shared" si="0"/>
        <v>20</v>
      </c>
      <c r="J20" s="55" t="s">
        <v>172</v>
      </c>
    </row>
    <row r="21" spans="1:10" s="55" customFormat="1" x14ac:dyDescent="0.2">
      <c r="A21" s="51">
        <v>16</v>
      </c>
      <c r="B21" s="69" t="s">
        <v>54</v>
      </c>
      <c r="C21" s="68" t="s">
        <v>60</v>
      </c>
      <c r="D21" s="68" t="s">
        <v>61</v>
      </c>
      <c r="E21" s="68" t="s">
        <v>18</v>
      </c>
      <c r="F21" s="68" t="s">
        <v>19</v>
      </c>
      <c r="G21" s="68"/>
      <c r="H21" s="51">
        <v>1</v>
      </c>
      <c r="I21" s="51">
        <f t="shared" si="0"/>
        <v>19</v>
      </c>
      <c r="J21" s="55" t="s">
        <v>172</v>
      </c>
    </row>
    <row r="22" spans="1:10" s="55" customFormat="1" x14ac:dyDescent="0.2">
      <c r="A22" s="51">
        <v>17</v>
      </c>
      <c r="B22" s="69" t="s">
        <v>54</v>
      </c>
      <c r="C22" s="53" t="s">
        <v>62</v>
      </c>
      <c r="D22" s="53" t="s">
        <v>63</v>
      </c>
      <c r="E22" s="53" t="s">
        <v>64</v>
      </c>
      <c r="F22" s="68" t="s">
        <v>19</v>
      </c>
      <c r="G22" s="68"/>
      <c r="H22" s="51">
        <v>1</v>
      </c>
      <c r="I22" s="51">
        <f t="shared" si="0"/>
        <v>18</v>
      </c>
      <c r="J22" s="55" t="s">
        <v>172</v>
      </c>
    </row>
    <row r="23" spans="1:10" s="55" customFormat="1" x14ac:dyDescent="0.2">
      <c r="A23" s="51">
        <v>18</v>
      </c>
      <c r="B23" s="69" t="s">
        <v>69</v>
      </c>
      <c r="C23" s="68" t="s">
        <v>70</v>
      </c>
      <c r="D23" s="68" t="s">
        <v>71</v>
      </c>
      <c r="E23" s="68" t="s">
        <v>36</v>
      </c>
      <c r="F23" s="68" t="s">
        <v>19</v>
      </c>
      <c r="G23" s="68"/>
      <c r="H23" s="51">
        <v>1</v>
      </c>
      <c r="I23" s="51">
        <f t="shared" si="0"/>
        <v>17</v>
      </c>
      <c r="J23" s="55" t="s">
        <v>172</v>
      </c>
    </row>
    <row r="24" spans="1:10" s="55" customFormat="1" x14ac:dyDescent="0.2">
      <c r="A24" s="51">
        <v>19</v>
      </c>
      <c r="B24" s="65" t="s">
        <v>93</v>
      </c>
      <c r="C24" s="66" t="s">
        <v>94</v>
      </c>
      <c r="D24" s="66" t="s">
        <v>73</v>
      </c>
      <c r="E24" s="66" t="s">
        <v>74</v>
      </c>
      <c r="F24" s="67" t="s">
        <v>95</v>
      </c>
      <c r="G24" s="68"/>
      <c r="H24" s="51">
        <v>1</v>
      </c>
      <c r="I24" s="51">
        <f t="shared" si="0"/>
        <v>16</v>
      </c>
      <c r="J24" s="55" t="s">
        <v>172</v>
      </c>
    </row>
    <row r="25" spans="1:10" s="55" customFormat="1" x14ac:dyDescent="0.2">
      <c r="A25" s="51">
        <v>20</v>
      </c>
      <c r="B25" s="70" t="s">
        <v>104</v>
      </c>
      <c r="C25" s="71" t="s">
        <v>56</v>
      </c>
      <c r="D25" s="71" t="s">
        <v>57</v>
      </c>
      <c r="E25" s="71" t="s">
        <v>31</v>
      </c>
      <c r="F25" s="72" t="s">
        <v>19</v>
      </c>
      <c r="G25" s="68"/>
      <c r="H25" s="51">
        <v>1</v>
      </c>
      <c r="I25" s="51">
        <f t="shared" si="0"/>
        <v>15</v>
      </c>
      <c r="J25" s="55" t="s">
        <v>172</v>
      </c>
    </row>
    <row r="26" spans="1:10" s="55" customFormat="1" x14ac:dyDescent="0.2">
      <c r="A26" s="51">
        <v>21</v>
      </c>
      <c r="B26" s="52" t="s">
        <v>152</v>
      </c>
      <c r="C26" s="53" t="s">
        <v>87</v>
      </c>
      <c r="D26" s="53" t="s">
        <v>88</v>
      </c>
      <c r="E26" s="53" t="s">
        <v>96</v>
      </c>
      <c r="F26" s="53" t="s">
        <v>97</v>
      </c>
      <c r="G26" s="68"/>
      <c r="H26" s="51">
        <v>1</v>
      </c>
      <c r="I26" s="51">
        <f t="shared" si="0"/>
        <v>14</v>
      </c>
      <c r="J26" s="55" t="s">
        <v>172</v>
      </c>
    </row>
    <row r="27" spans="1:10" s="55" customFormat="1" x14ac:dyDescent="0.2">
      <c r="A27" s="51">
        <v>22</v>
      </c>
      <c r="B27" s="52" t="s">
        <v>152</v>
      </c>
      <c r="C27" s="68" t="s">
        <v>98</v>
      </c>
      <c r="D27" s="68" t="s">
        <v>99</v>
      </c>
      <c r="E27" s="68" t="s">
        <v>100</v>
      </c>
      <c r="F27" s="68" t="s">
        <v>97</v>
      </c>
      <c r="G27" s="68"/>
      <c r="H27" s="51">
        <v>1</v>
      </c>
      <c r="I27" s="51">
        <f t="shared" si="0"/>
        <v>13</v>
      </c>
      <c r="J27" s="55" t="s">
        <v>172</v>
      </c>
    </row>
    <row r="28" spans="1:10" s="55" customFormat="1" x14ac:dyDescent="0.2">
      <c r="A28" s="51">
        <v>23</v>
      </c>
      <c r="B28" s="52" t="s">
        <v>108</v>
      </c>
      <c r="C28" s="68" t="s">
        <v>109</v>
      </c>
      <c r="D28" s="68" t="s">
        <v>110</v>
      </c>
      <c r="E28" s="68" t="s">
        <v>18</v>
      </c>
      <c r="F28" s="67"/>
      <c r="G28" s="68"/>
      <c r="H28" s="51">
        <v>1</v>
      </c>
      <c r="I28" s="51">
        <f t="shared" si="0"/>
        <v>12</v>
      </c>
      <c r="J28" s="55" t="s">
        <v>172</v>
      </c>
    </row>
    <row r="29" spans="1:10" s="55" customFormat="1" x14ac:dyDescent="0.2">
      <c r="A29" s="51">
        <v>24</v>
      </c>
      <c r="B29" s="69" t="s">
        <v>101</v>
      </c>
      <c r="C29" s="68" t="s">
        <v>102</v>
      </c>
      <c r="D29" s="68" t="s">
        <v>103</v>
      </c>
      <c r="E29" s="68" t="s">
        <v>40</v>
      </c>
      <c r="F29" s="68"/>
      <c r="G29" s="68"/>
      <c r="H29" s="51">
        <v>1</v>
      </c>
      <c r="I29" s="51">
        <f t="shared" si="0"/>
        <v>11</v>
      </c>
      <c r="J29" s="55" t="s">
        <v>172</v>
      </c>
    </row>
    <row r="30" spans="1:10" s="55" customFormat="1" x14ac:dyDescent="0.2">
      <c r="A30" s="51">
        <v>25</v>
      </c>
      <c r="B30" s="70" t="s">
        <v>104</v>
      </c>
      <c r="C30" s="53" t="s">
        <v>105</v>
      </c>
      <c r="D30" s="53" t="s">
        <v>106</v>
      </c>
      <c r="E30" s="53" t="s">
        <v>31</v>
      </c>
      <c r="F30" s="68"/>
      <c r="G30" s="68"/>
      <c r="H30" s="51">
        <v>1</v>
      </c>
      <c r="I30" s="51">
        <f t="shared" si="0"/>
        <v>10</v>
      </c>
      <c r="J30" s="55" t="s">
        <v>172</v>
      </c>
    </row>
    <row r="31" spans="1:10" s="55" customFormat="1" x14ac:dyDescent="0.2">
      <c r="A31" s="51">
        <v>26</v>
      </c>
      <c r="B31" s="70" t="s">
        <v>107</v>
      </c>
      <c r="C31" s="53" t="s">
        <v>111</v>
      </c>
      <c r="D31" s="53" t="s">
        <v>112</v>
      </c>
      <c r="E31" s="53" t="s">
        <v>18</v>
      </c>
      <c r="F31" s="68" t="s">
        <v>19</v>
      </c>
      <c r="G31" s="68"/>
      <c r="H31" s="51">
        <v>1</v>
      </c>
      <c r="I31" s="51">
        <f t="shared" si="0"/>
        <v>9</v>
      </c>
      <c r="J31" s="55" t="s">
        <v>172</v>
      </c>
    </row>
    <row r="32" spans="1:10" s="55" customFormat="1" x14ac:dyDescent="0.2">
      <c r="A32" s="51">
        <v>27</v>
      </c>
      <c r="B32" s="70" t="s">
        <v>107</v>
      </c>
      <c r="C32" s="53" t="s">
        <v>58</v>
      </c>
      <c r="D32" s="53" t="s">
        <v>59</v>
      </c>
      <c r="E32" s="53" t="s">
        <v>18</v>
      </c>
      <c r="F32" s="68" t="s">
        <v>19</v>
      </c>
      <c r="G32" s="68"/>
      <c r="H32" s="51">
        <v>1</v>
      </c>
      <c r="I32" s="51">
        <f t="shared" si="0"/>
        <v>8</v>
      </c>
      <c r="J32" s="55" t="s">
        <v>172</v>
      </c>
    </row>
    <row r="33" spans="1:10" s="55" customFormat="1" x14ac:dyDescent="0.2">
      <c r="A33" s="51">
        <v>28</v>
      </c>
      <c r="B33" s="70" t="s">
        <v>113</v>
      </c>
      <c r="C33" s="53" t="s">
        <v>114</v>
      </c>
      <c r="D33" s="53" t="s">
        <v>115</v>
      </c>
      <c r="E33" s="53" t="s">
        <v>74</v>
      </c>
      <c r="F33" s="68"/>
      <c r="G33" s="68"/>
      <c r="H33" s="51">
        <v>1</v>
      </c>
      <c r="I33" s="51">
        <f t="shared" si="0"/>
        <v>7</v>
      </c>
      <c r="J33" s="55" t="s">
        <v>172</v>
      </c>
    </row>
    <row r="34" spans="1:10" s="55" customFormat="1" x14ac:dyDescent="0.2">
      <c r="A34" s="51">
        <v>29</v>
      </c>
      <c r="B34" s="122" t="s">
        <v>119</v>
      </c>
      <c r="C34" s="72" t="s">
        <v>120</v>
      </c>
      <c r="D34" s="72" t="s">
        <v>121</v>
      </c>
      <c r="E34" s="72" t="s">
        <v>31</v>
      </c>
      <c r="F34" s="72" t="s">
        <v>122</v>
      </c>
      <c r="G34" s="68"/>
      <c r="H34" s="51">
        <v>1</v>
      </c>
      <c r="I34" s="51">
        <f t="shared" si="0"/>
        <v>6</v>
      </c>
      <c r="J34" s="55" t="s">
        <v>172</v>
      </c>
    </row>
    <row r="35" spans="1:10" s="55" customFormat="1" x14ac:dyDescent="0.2">
      <c r="A35" s="51">
        <v>30</v>
      </c>
      <c r="B35" s="52" t="s">
        <v>125</v>
      </c>
      <c r="C35" s="53" t="s">
        <v>126</v>
      </c>
      <c r="D35" s="53" t="s">
        <v>127</v>
      </c>
      <c r="E35" s="53" t="s">
        <v>64</v>
      </c>
      <c r="F35" s="53" t="s">
        <v>128</v>
      </c>
      <c r="G35" s="68"/>
      <c r="H35" s="51">
        <v>1</v>
      </c>
      <c r="I35" s="51">
        <f t="shared" si="0"/>
        <v>5</v>
      </c>
      <c r="J35" s="55" t="s">
        <v>172</v>
      </c>
    </row>
    <row r="36" spans="1:10" s="55" customFormat="1" ht="15.75" x14ac:dyDescent="0.25">
      <c r="A36" s="51">
        <v>31</v>
      </c>
      <c r="B36" s="52" t="s">
        <v>156</v>
      </c>
      <c r="C36" s="261" t="s">
        <v>14</v>
      </c>
      <c r="D36" s="261"/>
      <c r="E36" s="261"/>
      <c r="F36" s="261"/>
      <c r="G36" s="51">
        <v>5</v>
      </c>
      <c r="H36" s="51"/>
      <c r="I36" s="51">
        <f>I35+G36</f>
        <v>10</v>
      </c>
      <c r="J36" s="55" t="s">
        <v>172</v>
      </c>
    </row>
    <row r="37" spans="1:10" s="55" customFormat="1" x14ac:dyDescent="0.2">
      <c r="A37" s="51">
        <v>32</v>
      </c>
      <c r="B37" s="52" t="s">
        <v>160</v>
      </c>
      <c r="C37" s="68" t="s">
        <v>162</v>
      </c>
      <c r="D37" s="68" t="s">
        <v>163</v>
      </c>
      <c r="E37" s="68" t="s">
        <v>64</v>
      </c>
      <c r="F37" s="68" t="s">
        <v>67</v>
      </c>
      <c r="G37" s="51"/>
      <c r="H37" s="51">
        <v>1</v>
      </c>
      <c r="I37" s="51">
        <f>I36-H37</f>
        <v>9</v>
      </c>
      <c r="J37" s="55" t="s">
        <v>172</v>
      </c>
    </row>
    <row r="38" spans="1:10" s="55" customFormat="1" x14ac:dyDescent="0.2">
      <c r="A38" s="51">
        <v>33</v>
      </c>
      <c r="B38" s="52" t="s">
        <v>161</v>
      </c>
      <c r="C38" s="68" t="s">
        <v>164</v>
      </c>
      <c r="D38" s="68" t="s">
        <v>165</v>
      </c>
      <c r="E38" s="68" t="s">
        <v>78</v>
      </c>
      <c r="F38" s="68" t="s">
        <v>67</v>
      </c>
      <c r="G38" s="51"/>
      <c r="H38" s="51">
        <v>1</v>
      </c>
      <c r="I38" s="51">
        <f t="shared" ref="I38:I39" si="1">I37-H38</f>
        <v>8</v>
      </c>
      <c r="J38" s="55" t="s">
        <v>172</v>
      </c>
    </row>
    <row r="39" spans="1:10" ht="15.75" x14ac:dyDescent="0.25">
      <c r="A39" s="51">
        <v>34</v>
      </c>
      <c r="B39" s="70" t="s">
        <v>169</v>
      </c>
      <c r="C39" s="53" t="s">
        <v>170</v>
      </c>
      <c r="D39" s="53" t="s">
        <v>171</v>
      </c>
      <c r="E39" s="53" t="s">
        <v>31</v>
      </c>
      <c r="F39" s="68" t="s">
        <v>128</v>
      </c>
      <c r="G39" s="121"/>
      <c r="H39" s="47">
        <v>1</v>
      </c>
      <c r="I39" s="51">
        <f t="shared" si="1"/>
        <v>7</v>
      </c>
      <c r="J39" s="50" t="s">
        <v>172</v>
      </c>
    </row>
    <row r="40" spans="1:10" ht="15.75" x14ac:dyDescent="0.25">
      <c r="A40" s="51"/>
      <c r="B40" s="70" t="s">
        <v>241</v>
      </c>
      <c r="C40" s="261" t="s">
        <v>14</v>
      </c>
      <c r="D40" s="261"/>
      <c r="E40" s="261"/>
      <c r="F40" s="261"/>
      <c r="G40" s="121">
        <v>20</v>
      </c>
      <c r="H40" s="47"/>
      <c r="I40" s="51">
        <f>I39+G40</f>
        <v>27</v>
      </c>
    </row>
    <row r="41" spans="1:10" x14ac:dyDescent="0.2">
      <c r="B41" s="123"/>
      <c r="F41" s="55"/>
      <c r="G41" s="99"/>
      <c r="I41" s="55"/>
    </row>
    <row r="42" spans="1:10" x14ac:dyDescent="0.2">
      <c r="A42" s="124"/>
      <c r="B42" s="125"/>
      <c r="C42" s="55"/>
      <c r="D42" s="55"/>
      <c r="E42" s="55"/>
      <c r="F42" s="292" t="s">
        <v>23</v>
      </c>
      <c r="G42" s="292"/>
      <c r="H42" s="292"/>
      <c r="I42" s="292"/>
    </row>
    <row r="43" spans="1:10" x14ac:dyDescent="0.2">
      <c r="H43" s="83"/>
      <c r="I43" s="83"/>
    </row>
    <row r="44" spans="1:10" x14ac:dyDescent="0.2">
      <c r="F44" s="82"/>
      <c r="G44" s="82"/>
    </row>
    <row r="45" spans="1:10" s="42" customFormat="1" x14ac:dyDescent="0.2">
      <c r="A45" s="43"/>
      <c r="H45" s="44"/>
      <c r="I45" s="44"/>
    </row>
    <row r="46" spans="1:10" s="42" customFormat="1" x14ac:dyDescent="0.2">
      <c r="A46" s="250" t="s">
        <v>24</v>
      </c>
      <c r="B46" s="250"/>
      <c r="C46" s="250"/>
      <c r="D46" s="250"/>
      <c r="E46" s="251" t="s">
        <v>25</v>
      </c>
      <c r="F46" s="251"/>
      <c r="G46" s="251"/>
      <c r="H46" s="251"/>
      <c r="I46" s="251"/>
    </row>
    <row r="47" spans="1:10" s="42" customFormat="1" x14ac:dyDescent="0.2">
      <c r="A47" s="250" t="s">
        <v>26</v>
      </c>
      <c r="B47" s="250"/>
      <c r="C47" s="250"/>
      <c r="D47" s="250"/>
      <c r="E47" s="250" t="s">
        <v>26</v>
      </c>
      <c r="F47" s="250"/>
      <c r="G47" s="250"/>
      <c r="H47" s="250"/>
      <c r="I47" s="250"/>
    </row>
    <row r="48" spans="1:10" s="42" customFormat="1" x14ac:dyDescent="0.2">
      <c r="A48" s="250" t="s">
        <v>27</v>
      </c>
      <c r="B48" s="250"/>
      <c r="C48" s="250"/>
      <c r="D48" s="250"/>
      <c r="E48" s="250" t="s">
        <v>27</v>
      </c>
      <c r="F48" s="250"/>
      <c r="G48" s="250"/>
      <c r="H48" s="250"/>
      <c r="I48" s="250"/>
    </row>
    <row r="49" spans="1:9" s="42" customFormat="1" x14ac:dyDescent="0.2">
      <c r="A49" s="251"/>
      <c r="B49" s="251"/>
      <c r="C49" s="251"/>
      <c r="H49" s="43"/>
    </row>
    <row r="50" spans="1:9" s="42" customFormat="1" x14ac:dyDescent="0.2">
      <c r="H50" s="43"/>
    </row>
    <row r="51" spans="1:9" s="42" customFormat="1" x14ac:dyDescent="0.2">
      <c r="H51" s="43"/>
    </row>
    <row r="52" spans="1:9" s="42" customFormat="1" ht="15.75" x14ac:dyDescent="0.25">
      <c r="A52" s="253" t="s">
        <v>204</v>
      </c>
      <c r="B52" s="253"/>
      <c r="C52" s="253"/>
      <c r="D52" s="253"/>
      <c r="E52" s="253" t="s">
        <v>207</v>
      </c>
      <c r="F52" s="253"/>
      <c r="G52" s="253"/>
      <c r="H52" s="253"/>
      <c r="I52" s="253"/>
    </row>
    <row r="53" spans="1:9" s="42" customFormat="1" x14ac:dyDescent="0.2">
      <c r="A53" s="251" t="s">
        <v>205</v>
      </c>
      <c r="B53" s="251"/>
      <c r="C53" s="251"/>
      <c r="D53" s="251"/>
      <c r="E53" s="251" t="s">
        <v>208</v>
      </c>
      <c r="F53" s="251"/>
      <c r="G53" s="251"/>
      <c r="H53" s="251"/>
      <c r="I53" s="251"/>
    </row>
    <row r="54" spans="1:9" s="42" customFormat="1" x14ac:dyDescent="0.2">
      <c r="A54" s="251" t="s">
        <v>206</v>
      </c>
      <c r="B54" s="251"/>
      <c r="C54" s="251"/>
      <c r="D54" s="251"/>
      <c r="H54" s="170"/>
    </row>
    <row r="55" spans="1:9" s="42" customFormat="1" x14ac:dyDescent="0.2">
      <c r="D55" s="251"/>
      <c r="E55" s="251"/>
      <c r="F55" s="251"/>
      <c r="G55" s="43"/>
      <c r="H55" s="43"/>
    </row>
    <row r="56" spans="1:9" x14ac:dyDescent="0.2">
      <c r="A56" s="50"/>
      <c r="I56" s="50"/>
    </row>
    <row r="57" spans="1:9" ht="15.75" x14ac:dyDescent="0.25">
      <c r="A57" s="50"/>
      <c r="F57" s="126"/>
      <c r="G57" s="126"/>
      <c r="I57" s="50"/>
    </row>
    <row r="58" spans="1:9" ht="15.75" x14ac:dyDescent="0.25">
      <c r="A58" s="50"/>
      <c r="C58" s="126"/>
      <c r="D58" s="126"/>
      <c r="E58" s="126"/>
      <c r="F58" s="82"/>
      <c r="G58" s="82"/>
      <c r="I58" s="50"/>
    </row>
    <row r="59" spans="1:9" x14ac:dyDescent="0.2">
      <c r="A59" s="50"/>
      <c r="C59" s="82"/>
      <c r="D59" s="82"/>
      <c r="E59" s="82"/>
      <c r="F59" s="82"/>
      <c r="G59" s="82"/>
      <c r="I59" s="50"/>
    </row>
    <row r="60" spans="1:9" x14ac:dyDescent="0.2">
      <c r="A60" s="50"/>
      <c r="C60" s="82"/>
      <c r="D60" s="82"/>
      <c r="E60" s="82"/>
    </row>
  </sheetData>
  <mergeCells count="27">
    <mergeCell ref="E53:I53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40:F40"/>
    <mergeCell ref="A54:D54"/>
    <mergeCell ref="D55:F55"/>
    <mergeCell ref="C6:F6"/>
    <mergeCell ref="C9:F9"/>
    <mergeCell ref="C36:F36"/>
    <mergeCell ref="E46:I46"/>
    <mergeCell ref="E47:I47"/>
    <mergeCell ref="A53:D53"/>
    <mergeCell ref="F42:I42"/>
    <mergeCell ref="A46:D46"/>
    <mergeCell ref="A47:D47"/>
    <mergeCell ref="A52:D52"/>
    <mergeCell ref="A48:D48"/>
    <mergeCell ref="E48:I48"/>
    <mergeCell ref="A49:C49"/>
    <mergeCell ref="E52:I5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90" zoomScaleNormal="90" workbookViewId="0">
      <selection activeCell="G15" sqref="G15"/>
    </sheetView>
  </sheetViews>
  <sheetFormatPr defaultColWidth="9.140625" defaultRowHeight="14.25" x14ac:dyDescent="0.2"/>
  <cols>
    <col min="1" max="1" width="4.28515625" style="118" bestFit="1" customWidth="1"/>
    <col min="2" max="2" width="18.85546875" style="28" bestFit="1" customWidth="1"/>
    <col min="3" max="3" width="25.7109375" style="28" bestFit="1" customWidth="1"/>
    <col min="4" max="4" width="12.7109375" style="28" bestFit="1" customWidth="1"/>
    <col min="5" max="5" width="12.5703125" style="28" bestFit="1" customWidth="1"/>
    <col min="6" max="6" width="24" style="28" bestFit="1" customWidth="1"/>
    <col min="7" max="7" width="16" style="28" bestFit="1" customWidth="1"/>
    <col min="8" max="8" width="11.7109375" style="118" bestFit="1" customWidth="1"/>
    <col min="9" max="9" width="5.42578125" style="118" bestFit="1" customWidth="1"/>
    <col min="10" max="10" width="2" style="28" bestFit="1" customWidth="1"/>
    <col min="11" max="11" width="2.140625" style="28" bestFit="1" customWidth="1"/>
    <col min="12" max="12" width="4.42578125" style="28" bestFit="1" customWidth="1"/>
    <col min="13" max="16384" width="9.140625" style="28"/>
  </cols>
  <sheetData>
    <row r="1" spans="1:12" ht="15" x14ac:dyDescent="0.25">
      <c r="A1" s="295" t="s">
        <v>263</v>
      </c>
      <c r="B1" s="295"/>
      <c r="C1" s="295"/>
      <c r="D1" s="295"/>
      <c r="E1" s="295"/>
      <c r="F1" s="295"/>
      <c r="G1" s="295"/>
      <c r="H1" s="295"/>
      <c r="I1" s="295"/>
    </row>
    <row r="2" spans="1:12" ht="15" x14ac:dyDescent="0.25">
      <c r="A2" s="295"/>
      <c r="B2" s="295"/>
      <c r="C2" s="295"/>
      <c r="D2" s="295"/>
      <c r="E2" s="295"/>
      <c r="F2" s="295"/>
      <c r="G2" s="295"/>
      <c r="H2" s="295"/>
      <c r="I2" s="295"/>
    </row>
    <row r="3" spans="1:12" x14ac:dyDescent="0.2">
      <c r="A3" s="127" t="s">
        <v>0</v>
      </c>
      <c r="B3" s="128"/>
      <c r="C3" s="129"/>
      <c r="H3" s="127"/>
      <c r="I3" s="127"/>
    </row>
    <row r="4" spans="1:12" s="130" customFormat="1" ht="15" customHeight="1" x14ac:dyDescent="0.25">
      <c r="A4" s="299" t="s">
        <v>1</v>
      </c>
      <c r="B4" s="299" t="s">
        <v>2</v>
      </c>
      <c r="C4" s="296" t="s">
        <v>3</v>
      </c>
      <c r="D4" s="298"/>
      <c r="E4" s="298"/>
      <c r="F4" s="299" t="s">
        <v>47</v>
      </c>
      <c r="G4" s="296" t="s">
        <v>46</v>
      </c>
      <c r="H4" s="298" t="s">
        <v>6</v>
      </c>
      <c r="I4" s="298"/>
    </row>
    <row r="5" spans="1:12" s="130" customFormat="1" ht="15" x14ac:dyDescent="0.25">
      <c r="A5" s="300"/>
      <c r="B5" s="300"/>
      <c r="C5" s="297"/>
      <c r="D5" s="131" t="s">
        <v>8</v>
      </c>
      <c r="E5" s="131" t="s">
        <v>9</v>
      </c>
      <c r="F5" s="300"/>
      <c r="G5" s="297"/>
      <c r="H5" s="132" t="s">
        <v>10</v>
      </c>
      <c r="I5" s="132" t="s">
        <v>11</v>
      </c>
    </row>
    <row r="6" spans="1:12" s="36" customFormat="1" ht="15" x14ac:dyDescent="0.2">
      <c r="A6" s="35">
        <v>1</v>
      </c>
      <c r="B6" s="133" t="s">
        <v>45</v>
      </c>
      <c r="C6" s="301" t="s">
        <v>44</v>
      </c>
      <c r="D6" s="301"/>
      <c r="E6" s="301"/>
      <c r="F6" s="301"/>
      <c r="G6" s="35"/>
      <c r="H6" s="35"/>
      <c r="I6" s="35">
        <v>18</v>
      </c>
    </row>
    <row r="7" spans="1:12" s="36" customFormat="1" x14ac:dyDescent="0.2">
      <c r="A7" s="35">
        <v>2</v>
      </c>
      <c r="B7" s="33" t="s">
        <v>39</v>
      </c>
      <c r="C7" s="34" t="s">
        <v>38</v>
      </c>
      <c r="D7" s="34" t="s">
        <v>37</v>
      </c>
      <c r="E7" s="34" t="s">
        <v>36</v>
      </c>
      <c r="F7" s="34" t="s">
        <v>35</v>
      </c>
      <c r="G7" s="35"/>
      <c r="H7" s="35">
        <v>1</v>
      </c>
      <c r="I7" s="35">
        <f>I6-H7</f>
        <v>17</v>
      </c>
      <c r="J7" s="36" t="s">
        <v>172</v>
      </c>
    </row>
    <row r="8" spans="1:12" s="36" customFormat="1" x14ac:dyDescent="0.2">
      <c r="A8" s="35">
        <v>3</v>
      </c>
      <c r="B8" s="33" t="s">
        <v>173</v>
      </c>
      <c r="C8" s="34" t="s">
        <v>16</v>
      </c>
      <c r="D8" s="34" t="s">
        <v>17</v>
      </c>
      <c r="E8" s="34" t="s">
        <v>18</v>
      </c>
      <c r="F8" s="34" t="s">
        <v>19</v>
      </c>
      <c r="G8" s="35"/>
      <c r="H8" s="35">
        <v>1</v>
      </c>
      <c r="I8" s="35">
        <f>I7-H8</f>
        <v>16</v>
      </c>
      <c r="J8" s="36" t="s">
        <v>172</v>
      </c>
    </row>
    <row r="9" spans="1:12" s="36" customFormat="1" x14ac:dyDescent="0.2">
      <c r="A9" s="35">
        <v>4</v>
      </c>
      <c r="B9" s="33" t="s">
        <v>34</v>
      </c>
      <c r="C9" s="34" t="s">
        <v>33</v>
      </c>
      <c r="D9" s="34" t="s">
        <v>32</v>
      </c>
      <c r="E9" s="34" t="s">
        <v>31</v>
      </c>
      <c r="F9" s="34" t="s">
        <v>30</v>
      </c>
      <c r="G9" s="35"/>
      <c r="H9" s="35">
        <v>1</v>
      </c>
      <c r="I9" s="35">
        <f>I8-H9</f>
        <v>15</v>
      </c>
      <c r="J9" s="36" t="s">
        <v>172</v>
      </c>
    </row>
    <row r="10" spans="1:12" s="36" customFormat="1" x14ac:dyDescent="0.2">
      <c r="A10" s="35">
        <v>5</v>
      </c>
      <c r="B10" s="33" t="s">
        <v>29</v>
      </c>
      <c r="C10" s="34" t="s">
        <v>28</v>
      </c>
      <c r="D10" s="34" t="s">
        <v>21</v>
      </c>
      <c r="E10" s="34" t="s">
        <v>22</v>
      </c>
      <c r="F10" s="34" t="s">
        <v>19</v>
      </c>
      <c r="G10" s="35"/>
      <c r="H10" s="35">
        <v>2</v>
      </c>
      <c r="I10" s="35">
        <f>I9-H10</f>
        <v>13</v>
      </c>
      <c r="J10" s="36" t="s">
        <v>172</v>
      </c>
      <c r="K10" s="36">
        <v>4</v>
      </c>
      <c r="L10" s="36" t="s">
        <v>155</v>
      </c>
    </row>
    <row r="11" spans="1:12" s="36" customFormat="1" ht="15.75" x14ac:dyDescent="0.25">
      <c r="A11" s="35">
        <v>6</v>
      </c>
      <c r="B11" s="52" t="s">
        <v>176</v>
      </c>
      <c r="C11" s="261" t="s">
        <v>14</v>
      </c>
      <c r="D11" s="261"/>
      <c r="E11" s="261"/>
      <c r="F11" s="261"/>
      <c r="G11" s="35">
        <v>10</v>
      </c>
      <c r="H11" s="35"/>
      <c r="I11" s="35">
        <f>I10+G11</f>
        <v>23</v>
      </c>
      <c r="J11" s="36" t="s">
        <v>172</v>
      </c>
    </row>
    <row r="12" spans="1:12" s="36" customFormat="1" x14ac:dyDescent="0.2">
      <c r="A12" s="35">
        <v>7</v>
      </c>
      <c r="B12" s="37" t="s">
        <v>15</v>
      </c>
      <c r="C12" s="38" t="s">
        <v>20</v>
      </c>
      <c r="D12" s="38" t="s">
        <v>21</v>
      </c>
      <c r="E12" s="38" t="s">
        <v>22</v>
      </c>
      <c r="F12" s="38" t="s">
        <v>19</v>
      </c>
      <c r="G12" s="35"/>
      <c r="H12" s="35">
        <v>1</v>
      </c>
      <c r="I12" s="35">
        <f>I11-H12</f>
        <v>22</v>
      </c>
      <c r="J12" s="36" t="s">
        <v>172</v>
      </c>
    </row>
    <row r="13" spans="1:12" s="36" customFormat="1" x14ac:dyDescent="0.2">
      <c r="A13" s="35">
        <v>8</v>
      </c>
      <c r="B13" s="37" t="s">
        <v>79</v>
      </c>
      <c r="C13" s="38" t="s">
        <v>80</v>
      </c>
      <c r="D13" s="38"/>
      <c r="E13" s="38" t="s">
        <v>81</v>
      </c>
      <c r="F13" s="38" t="s">
        <v>19</v>
      </c>
      <c r="G13" s="38"/>
      <c r="H13" s="39">
        <v>3</v>
      </c>
      <c r="I13" s="35">
        <f>I12-H13</f>
        <v>19</v>
      </c>
      <c r="J13" s="36" t="s">
        <v>172</v>
      </c>
    </row>
    <row r="14" spans="1:12" s="36" customFormat="1" ht="15.75" customHeight="1" x14ac:dyDescent="0.2">
      <c r="A14" s="35">
        <v>9</v>
      </c>
      <c r="B14" s="37" t="s">
        <v>79</v>
      </c>
      <c r="C14" s="38" t="s">
        <v>83</v>
      </c>
      <c r="D14" s="38"/>
      <c r="E14" s="38" t="s">
        <v>84</v>
      </c>
      <c r="F14" s="38" t="s">
        <v>19</v>
      </c>
      <c r="G14" s="34"/>
      <c r="H14" s="35">
        <v>2</v>
      </c>
      <c r="I14" s="35">
        <f t="shared" ref="I14:I17" si="0">I13-H14</f>
        <v>17</v>
      </c>
      <c r="J14" s="36" t="s">
        <v>172</v>
      </c>
      <c r="K14" s="36">
        <v>5</v>
      </c>
    </row>
    <row r="15" spans="1:12" s="36" customFormat="1" x14ac:dyDescent="0.2">
      <c r="A15" s="35">
        <v>10</v>
      </c>
      <c r="B15" s="33" t="s">
        <v>54</v>
      </c>
      <c r="C15" s="34" t="s">
        <v>65</v>
      </c>
      <c r="D15" s="34" t="s">
        <v>66</v>
      </c>
      <c r="E15" s="34" t="s">
        <v>40</v>
      </c>
      <c r="F15" s="34" t="s">
        <v>67</v>
      </c>
      <c r="G15" s="35"/>
      <c r="H15" s="35">
        <v>1</v>
      </c>
      <c r="I15" s="35">
        <f t="shared" si="0"/>
        <v>16</v>
      </c>
      <c r="J15" s="36" t="s">
        <v>172</v>
      </c>
    </row>
    <row r="16" spans="1:12" s="36" customFormat="1" x14ac:dyDescent="0.2">
      <c r="A16" s="35">
        <v>11</v>
      </c>
      <c r="B16" s="37" t="s">
        <v>69</v>
      </c>
      <c r="C16" s="38" t="s">
        <v>72</v>
      </c>
      <c r="D16" s="38" t="s">
        <v>73</v>
      </c>
      <c r="E16" s="38" t="s">
        <v>74</v>
      </c>
      <c r="F16" s="34"/>
      <c r="G16" s="35"/>
      <c r="H16" s="35">
        <v>3</v>
      </c>
      <c r="I16" s="35">
        <f t="shared" si="0"/>
        <v>13</v>
      </c>
      <c r="J16" s="36" t="s">
        <v>172</v>
      </c>
    </row>
    <row r="17" spans="1:10" s="32" customFormat="1" x14ac:dyDescent="0.2">
      <c r="A17" s="35">
        <v>12</v>
      </c>
      <c r="B17" s="29" t="s">
        <v>69</v>
      </c>
      <c r="C17" s="30" t="s">
        <v>76</v>
      </c>
      <c r="D17" s="30" t="s">
        <v>77</v>
      </c>
      <c r="E17" s="30" t="s">
        <v>78</v>
      </c>
      <c r="F17" s="40" t="s">
        <v>75</v>
      </c>
      <c r="G17" s="134"/>
      <c r="H17" s="31">
        <v>3</v>
      </c>
      <c r="I17" s="35">
        <f t="shared" si="0"/>
        <v>10</v>
      </c>
      <c r="J17" s="32" t="s">
        <v>172</v>
      </c>
    </row>
    <row r="18" spans="1:10" s="50" customFormat="1" ht="15.75" x14ac:dyDescent="0.25">
      <c r="A18" s="118"/>
      <c r="B18" s="294"/>
      <c r="C18" s="294"/>
      <c r="D18" s="294"/>
      <c r="E18" s="294"/>
      <c r="F18" s="28"/>
      <c r="G18" s="28"/>
      <c r="H18" s="302"/>
      <c r="I18" s="302"/>
    </row>
    <row r="19" spans="1:10" s="50" customFormat="1" ht="15" x14ac:dyDescent="0.2">
      <c r="A19" s="118"/>
      <c r="B19" s="135"/>
      <c r="C19" s="28"/>
      <c r="D19" s="28"/>
      <c r="E19" s="28"/>
      <c r="F19" s="32"/>
      <c r="G19" s="98"/>
      <c r="H19" s="118"/>
      <c r="I19" s="32"/>
    </row>
    <row r="20" spans="1:10" s="50" customFormat="1" ht="15" x14ac:dyDescent="0.2">
      <c r="A20" s="136"/>
      <c r="B20" s="137"/>
      <c r="C20" s="32"/>
      <c r="D20" s="32"/>
      <c r="E20" s="32"/>
      <c r="F20" s="303" t="s">
        <v>260</v>
      </c>
      <c r="G20" s="303"/>
      <c r="H20" s="303"/>
      <c r="I20" s="303"/>
    </row>
    <row r="21" spans="1:10" s="50" customFormat="1" ht="15" x14ac:dyDescent="0.2">
      <c r="A21" s="82"/>
      <c r="H21" s="83"/>
      <c r="I21" s="83"/>
    </row>
    <row r="22" spans="1:10" s="50" customFormat="1" ht="15" x14ac:dyDescent="0.2">
      <c r="A22" s="82"/>
      <c r="F22" s="82"/>
      <c r="G22" s="82"/>
      <c r="H22" s="82"/>
      <c r="I22" s="82"/>
    </row>
    <row r="23" spans="1:10" s="42" customFormat="1" ht="15" x14ac:dyDescent="0.2">
      <c r="A23" s="43"/>
      <c r="H23" s="44"/>
      <c r="I23" s="44"/>
    </row>
    <row r="24" spans="1:10" s="42" customFormat="1" ht="15" x14ac:dyDescent="0.2">
      <c r="A24" s="250" t="s">
        <v>24</v>
      </c>
      <c r="B24" s="250"/>
      <c r="C24" s="250"/>
      <c r="D24" s="250"/>
      <c r="E24" s="251" t="s">
        <v>25</v>
      </c>
      <c r="F24" s="251"/>
      <c r="G24" s="251"/>
      <c r="H24" s="251"/>
      <c r="I24" s="251"/>
    </row>
    <row r="25" spans="1:10" s="42" customFormat="1" ht="15" x14ac:dyDescent="0.2">
      <c r="A25" s="250" t="s">
        <v>26</v>
      </c>
      <c r="B25" s="250"/>
      <c r="C25" s="250"/>
      <c r="D25" s="250"/>
      <c r="E25" s="250" t="s">
        <v>26</v>
      </c>
      <c r="F25" s="250"/>
      <c r="G25" s="250"/>
      <c r="H25" s="250"/>
      <c r="I25" s="250"/>
    </row>
    <row r="26" spans="1:10" s="42" customFormat="1" ht="15" x14ac:dyDescent="0.2">
      <c r="A26" s="250" t="s">
        <v>27</v>
      </c>
      <c r="B26" s="250"/>
      <c r="C26" s="250"/>
      <c r="D26" s="250"/>
      <c r="E26" s="250" t="s">
        <v>27</v>
      </c>
      <c r="F26" s="250"/>
      <c r="G26" s="250"/>
      <c r="H26" s="250"/>
      <c r="I26" s="250"/>
    </row>
    <row r="27" spans="1:10" s="42" customFormat="1" ht="15" x14ac:dyDescent="0.2">
      <c r="A27" s="251"/>
      <c r="B27" s="251"/>
      <c r="C27" s="251"/>
      <c r="H27" s="43"/>
    </row>
    <row r="28" spans="1:10" s="42" customFormat="1" ht="15" x14ac:dyDescent="0.2">
      <c r="H28" s="43"/>
    </row>
    <row r="29" spans="1:10" s="42" customFormat="1" ht="15" x14ac:dyDescent="0.2">
      <c r="H29" s="43"/>
    </row>
    <row r="30" spans="1:10" s="42" customFormat="1" ht="15.75" x14ac:dyDescent="0.25">
      <c r="A30" s="253" t="s">
        <v>204</v>
      </c>
      <c r="B30" s="253"/>
      <c r="C30" s="253"/>
      <c r="D30" s="253"/>
      <c r="E30" s="253" t="s">
        <v>207</v>
      </c>
      <c r="F30" s="253"/>
      <c r="G30" s="253"/>
      <c r="H30" s="253"/>
      <c r="I30" s="253"/>
    </row>
    <row r="31" spans="1:10" s="42" customFormat="1" ht="15" x14ac:dyDescent="0.2">
      <c r="A31" s="251" t="s">
        <v>205</v>
      </c>
      <c r="B31" s="251"/>
      <c r="C31" s="251"/>
      <c r="D31" s="251"/>
      <c r="E31" s="251" t="s">
        <v>208</v>
      </c>
      <c r="F31" s="251"/>
      <c r="G31" s="251"/>
      <c r="H31" s="251"/>
      <c r="I31" s="251"/>
    </row>
    <row r="32" spans="1:10" s="42" customFormat="1" ht="15" x14ac:dyDescent="0.2">
      <c r="A32" s="251" t="s">
        <v>206</v>
      </c>
      <c r="B32" s="251"/>
      <c r="C32" s="251"/>
      <c r="D32" s="251"/>
      <c r="H32" s="170"/>
    </row>
    <row r="33" spans="1:9" s="42" customFormat="1" ht="15" x14ac:dyDescent="0.2">
      <c r="D33" s="251"/>
      <c r="E33" s="251"/>
      <c r="F33" s="251"/>
      <c r="G33" s="43"/>
      <c r="H33" s="43"/>
    </row>
    <row r="34" spans="1:9" x14ac:dyDescent="0.2">
      <c r="A34" s="28"/>
      <c r="I34" s="28"/>
    </row>
    <row r="35" spans="1:9" ht="15" x14ac:dyDescent="0.25">
      <c r="A35" s="28"/>
      <c r="F35" s="138"/>
      <c r="G35" s="138"/>
      <c r="I35" s="28"/>
    </row>
    <row r="36" spans="1:9" ht="15" x14ac:dyDescent="0.25">
      <c r="A36" s="28"/>
      <c r="C36" s="138"/>
      <c r="D36" s="138"/>
      <c r="E36" s="138"/>
      <c r="F36" s="118"/>
      <c r="G36" s="118"/>
      <c r="I36" s="28"/>
    </row>
    <row r="37" spans="1:9" x14ac:dyDescent="0.2">
      <c r="A37" s="28"/>
      <c r="C37" s="118"/>
      <c r="D37" s="118"/>
      <c r="E37" s="118"/>
      <c r="F37" s="118"/>
      <c r="G37" s="118"/>
      <c r="I37" s="28"/>
    </row>
    <row r="38" spans="1:9" x14ac:dyDescent="0.2">
      <c r="A38" s="28"/>
      <c r="C38" s="118"/>
      <c r="D38" s="118"/>
      <c r="E38" s="118"/>
    </row>
  </sheetData>
  <mergeCells count="28">
    <mergeCell ref="A26:D26"/>
    <mergeCell ref="E26:I26"/>
    <mergeCell ref="F20:I20"/>
    <mergeCell ref="A24:D24"/>
    <mergeCell ref="A25:D25"/>
    <mergeCell ref="E24:I24"/>
    <mergeCell ref="E25:I25"/>
    <mergeCell ref="B18:C18"/>
    <mergeCell ref="A1:I1"/>
    <mergeCell ref="C4:C5"/>
    <mergeCell ref="D4:E4"/>
    <mergeCell ref="F4:F5"/>
    <mergeCell ref="H4:I4"/>
    <mergeCell ref="A2:I2"/>
    <mergeCell ref="A4:A5"/>
    <mergeCell ref="B4:B5"/>
    <mergeCell ref="G4:G5"/>
    <mergeCell ref="D18:E18"/>
    <mergeCell ref="C6:F6"/>
    <mergeCell ref="H18:I18"/>
    <mergeCell ref="C11:F11"/>
    <mergeCell ref="A27:C27"/>
    <mergeCell ref="E30:I30"/>
    <mergeCell ref="E31:I31"/>
    <mergeCell ref="A32:D32"/>
    <mergeCell ref="D33:F33"/>
    <mergeCell ref="A30:D30"/>
    <mergeCell ref="A31:D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XFD1048576"/>
    </sheetView>
  </sheetViews>
  <sheetFormatPr defaultColWidth="9.140625" defaultRowHeight="14.25" x14ac:dyDescent="0.2"/>
  <cols>
    <col min="1" max="1" width="4.28515625" style="171" bestFit="1" customWidth="1"/>
    <col min="2" max="2" width="16.85546875" style="5" bestFit="1" customWidth="1"/>
    <col min="3" max="3" width="30.5703125" style="5" bestFit="1" customWidth="1"/>
    <col min="4" max="4" width="14.5703125" style="5" bestFit="1" customWidth="1"/>
    <col min="5" max="5" width="12.140625" style="5" bestFit="1" customWidth="1"/>
    <col min="6" max="6" width="18.7109375" style="5" bestFit="1" customWidth="1"/>
    <col min="7" max="7" width="16" style="5" bestFit="1" customWidth="1"/>
    <col min="8" max="8" width="11.7109375" style="171" customWidth="1"/>
    <col min="9" max="9" width="5.28515625" style="171" bestFit="1" customWidth="1"/>
    <col min="10" max="10" width="2.140625" style="5" bestFit="1" customWidth="1"/>
    <col min="11" max="11" width="14.140625" style="5" bestFit="1" customWidth="1"/>
    <col min="12" max="12" width="2" style="5" bestFit="1" customWidth="1"/>
    <col min="13" max="16384" width="9.140625" style="5"/>
  </cols>
  <sheetData>
    <row r="1" spans="1:12" ht="15" x14ac:dyDescent="0.25">
      <c r="A1" s="305" t="s">
        <v>267</v>
      </c>
      <c r="B1" s="305"/>
      <c r="C1" s="305"/>
      <c r="D1" s="305"/>
      <c r="E1" s="305"/>
      <c r="F1" s="305"/>
      <c r="G1" s="305"/>
      <c r="H1" s="305"/>
      <c r="I1" s="305"/>
    </row>
    <row r="2" spans="1:12" ht="15" x14ac:dyDescent="0.25">
      <c r="A2" s="305" t="s">
        <v>124</v>
      </c>
      <c r="B2" s="305"/>
      <c r="C2" s="305"/>
      <c r="D2" s="305"/>
      <c r="E2" s="305"/>
      <c r="F2" s="305"/>
      <c r="G2" s="305"/>
      <c r="H2" s="305"/>
      <c r="I2" s="305"/>
    </row>
    <row r="3" spans="1:12" x14ac:dyDescent="0.2">
      <c r="A3" s="179" t="s">
        <v>0</v>
      </c>
      <c r="B3" s="3"/>
      <c r="C3" s="176"/>
      <c r="H3" s="179"/>
      <c r="I3" s="179"/>
    </row>
    <row r="4" spans="1:12" ht="15" customHeight="1" x14ac:dyDescent="0.2">
      <c r="A4" s="306" t="s">
        <v>1</v>
      </c>
      <c r="B4" s="306" t="s">
        <v>2</v>
      </c>
      <c r="C4" s="306" t="s">
        <v>3</v>
      </c>
      <c r="D4" s="308"/>
      <c r="E4" s="308"/>
      <c r="F4" s="306" t="s">
        <v>47</v>
      </c>
      <c r="G4" s="306" t="s">
        <v>46</v>
      </c>
      <c r="H4" s="308" t="s">
        <v>6</v>
      </c>
      <c r="I4" s="308"/>
    </row>
    <row r="5" spans="1:12" ht="15" x14ac:dyDescent="0.25">
      <c r="A5" s="307"/>
      <c r="B5" s="307"/>
      <c r="C5" s="307"/>
      <c r="D5" s="19" t="s">
        <v>8</v>
      </c>
      <c r="E5" s="19" t="s">
        <v>9</v>
      </c>
      <c r="F5" s="307"/>
      <c r="G5" s="307"/>
      <c r="H5" s="177" t="s">
        <v>10</v>
      </c>
      <c r="I5" s="177" t="s">
        <v>11</v>
      </c>
    </row>
    <row r="6" spans="1:12" s="32" customFormat="1" ht="15" x14ac:dyDescent="0.25">
      <c r="A6" s="152">
        <v>1</v>
      </c>
      <c r="B6" s="30" t="s">
        <v>48</v>
      </c>
      <c r="C6" s="309" t="s">
        <v>44</v>
      </c>
      <c r="D6" s="309"/>
      <c r="E6" s="309"/>
      <c r="F6" s="309"/>
      <c r="G6" s="40"/>
      <c r="H6" s="152"/>
      <c r="I6" s="152">
        <v>0</v>
      </c>
    </row>
    <row r="7" spans="1:12" s="32" customFormat="1" ht="15.75" customHeight="1" x14ac:dyDescent="0.25">
      <c r="A7" s="152">
        <v>2</v>
      </c>
      <c r="B7" s="29" t="s">
        <v>50</v>
      </c>
      <c r="C7" s="309" t="s">
        <v>185</v>
      </c>
      <c r="D7" s="309"/>
      <c r="E7" s="309"/>
      <c r="F7" s="309"/>
      <c r="G7" s="152">
        <f>J7*10</f>
        <v>80</v>
      </c>
      <c r="H7" s="30"/>
      <c r="I7" s="31">
        <f>I6+G7</f>
        <v>80</v>
      </c>
      <c r="J7" s="32">
        <v>8</v>
      </c>
      <c r="K7" s="32" t="s">
        <v>184</v>
      </c>
      <c r="L7" s="32" t="s">
        <v>172</v>
      </c>
    </row>
    <row r="8" spans="1:12" s="32" customFormat="1" ht="15.75" customHeight="1" x14ac:dyDescent="0.2">
      <c r="A8" s="152">
        <v>3</v>
      </c>
      <c r="B8" s="29" t="s">
        <v>15</v>
      </c>
      <c r="C8" s="30" t="s">
        <v>20</v>
      </c>
      <c r="D8" s="30" t="s">
        <v>21</v>
      </c>
      <c r="E8" s="30" t="s">
        <v>22</v>
      </c>
      <c r="F8" s="30" t="s">
        <v>19</v>
      </c>
      <c r="G8" s="152"/>
      <c r="H8" s="152">
        <v>8</v>
      </c>
      <c r="I8" s="31">
        <f>G7-H8</f>
        <v>72</v>
      </c>
      <c r="J8" s="32" t="s">
        <v>172</v>
      </c>
    </row>
    <row r="9" spans="1:12" s="32" customFormat="1" ht="15.75" customHeight="1" x14ac:dyDescent="0.2">
      <c r="A9" s="152">
        <v>4</v>
      </c>
      <c r="B9" s="29" t="s">
        <v>54</v>
      </c>
      <c r="C9" s="40" t="s">
        <v>56</v>
      </c>
      <c r="D9" s="40" t="s">
        <v>57</v>
      </c>
      <c r="E9" s="40" t="s">
        <v>31</v>
      </c>
      <c r="F9" s="152" t="s">
        <v>19</v>
      </c>
      <c r="G9" s="152"/>
      <c r="H9" s="152">
        <v>4</v>
      </c>
      <c r="I9" s="31">
        <f>I8-H9</f>
        <v>68</v>
      </c>
    </row>
    <row r="10" spans="1:12" s="32" customFormat="1" ht="15.75" customHeight="1" x14ac:dyDescent="0.2">
      <c r="A10" s="152">
        <v>5</v>
      </c>
      <c r="B10" s="29" t="s">
        <v>54</v>
      </c>
      <c r="C10" s="40" t="s">
        <v>187</v>
      </c>
      <c r="D10" s="40" t="s">
        <v>61</v>
      </c>
      <c r="E10" s="40" t="s">
        <v>18</v>
      </c>
      <c r="F10" s="152" t="s">
        <v>19</v>
      </c>
      <c r="G10" s="152"/>
      <c r="H10" s="152">
        <v>4</v>
      </c>
      <c r="I10" s="31">
        <f t="shared" ref="I10:I26" si="0">I9-H10</f>
        <v>64</v>
      </c>
    </row>
    <row r="11" spans="1:12" s="32" customFormat="1" ht="15.75" customHeight="1" x14ac:dyDescent="0.2">
      <c r="A11" s="152">
        <v>6</v>
      </c>
      <c r="B11" s="29" t="s">
        <v>69</v>
      </c>
      <c r="C11" s="40" t="s">
        <v>70</v>
      </c>
      <c r="D11" s="40" t="s">
        <v>188</v>
      </c>
      <c r="E11" s="152" t="s">
        <v>36</v>
      </c>
      <c r="F11" s="30"/>
      <c r="G11" s="152"/>
      <c r="H11" s="152">
        <v>2</v>
      </c>
      <c r="I11" s="31">
        <f t="shared" si="0"/>
        <v>62</v>
      </c>
    </row>
    <row r="12" spans="1:12" s="32" customFormat="1" ht="15.75" customHeight="1" x14ac:dyDescent="0.2">
      <c r="A12" s="152">
        <v>7</v>
      </c>
      <c r="B12" s="29" t="s">
        <v>69</v>
      </c>
      <c r="C12" s="40" t="s">
        <v>189</v>
      </c>
      <c r="D12" s="40" t="s">
        <v>73</v>
      </c>
      <c r="E12" s="40" t="s">
        <v>74</v>
      </c>
      <c r="F12" s="152"/>
      <c r="G12" s="152"/>
      <c r="H12" s="152">
        <v>2</v>
      </c>
      <c r="I12" s="31">
        <f t="shared" si="0"/>
        <v>60</v>
      </c>
    </row>
    <row r="13" spans="1:12" s="32" customFormat="1" ht="15.75" customHeight="1" x14ac:dyDescent="0.2">
      <c r="A13" s="152">
        <v>8</v>
      </c>
      <c r="B13" s="29" t="s">
        <v>69</v>
      </c>
      <c r="C13" s="40" t="s">
        <v>76</v>
      </c>
      <c r="D13" s="40" t="s">
        <v>77</v>
      </c>
      <c r="E13" s="40" t="s">
        <v>78</v>
      </c>
      <c r="F13" s="152"/>
      <c r="G13" s="152"/>
      <c r="H13" s="152">
        <v>2</v>
      </c>
      <c r="I13" s="31">
        <f t="shared" si="0"/>
        <v>58</v>
      </c>
    </row>
    <row r="14" spans="1:12" s="32" customFormat="1" ht="15.75" customHeight="1" x14ac:dyDescent="0.2">
      <c r="A14" s="152">
        <v>9</v>
      </c>
      <c r="B14" s="29" t="s">
        <v>93</v>
      </c>
      <c r="C14" s="30" t="s">
        <v>94</v>
      </c>
      <c r="D14" s="30" t="s">
        <v>73</v>
      </c>
      <c r="E14" s="30" t="s">
        <v>74</v>
      </c>
      <c r="F14" s="30" t="s">
        <v>190</v>
      </c>
      <c r="G14" s="152"/>
      <c r="H14" s="152">
        <v>3</v>
      </c>
      <c r="I14" s="31">
        <f t="shared" si="0"/>
        <v>55</v>
      </c>
    </row>
    <row r="15" spans="1:12" s="32" customFormat="1" ht="15.75" customHeight="1" x14ac:dyDescent="0.2">
      <c r="A15" s="152">
        <v>10</v>
      </c>
      <c r="B15" s="29" t="s">
        <v>152</v>
      </c>
      <c r="C15" s="30" t="s">
        <v>98</v>
      </c>
      <c r="D15" s="30" t="s">
        <v>99</v>
      </c>
      <c r="E15" s="30" t="s">
        <v>100</v>
      </c>
      <c r="F15" s="30" t="s">
        <v>97</v>
      </c>
      <c r="G15" s="152"/>
      <c r="H15" s="152">
        <v>2</v>
      </c>
      <c r="I15" s="31">
        <f t="shared" si="0"/>
        <v>53</v>
      </c>
    </row>
    <row r="16" spans="1:12" s="32" customFormat="1" ht="15.75" customHeight="1" x14ac:dyDescent="0.2">
      <c r="A16" s="152">
        <v>11</v>
      </c>
      <c r="B16" s="29" t="s">
        <v>192</v>
      </c>
      <c r="C16" s="30" t="s">
        <v>87</v>
      </c>
      <c r="D16" s="30" t="s">
        <v>88</v>
      </c>
      <c r="E16" s="30" t="s">
        <v>64</v>
      </c>
      <c r="F16" s="30" t="s">
        <v>97</v>
      </c>
      <c r="G16" s="152"/>
      <c r="H16" s="152">
        <v>8</v>
      </c>
      <c r="I16" s="31">
        <f t="shared" si="0"/>
        <v>45</v>
      </c>
    </row>
    <row r="17" spans="1:9" s="32" customFormat="1" ht="15.75" customHeight="1" x14ac:dyDescent="0.2">
      <c r="A17" s="152">
        <v>12</v>
      </c>
      <c r="B17" s="29" t="s">
        <v>108</v>
      </c>
      <c r="C17" s="30" t="s">
        <v>109</v>
      </c>
      <c r="D17" s="30" t="s">
        <v>110</v>
      </c>
      <c r="E17" s="30" t="s">
        <v>18</v>
      </c>
      <c r="F17" s="30"/>
      <c r="G17" s="152"/>
      <c r="H17" s="152">
        <v>2</v>
      </c>
      <c r="I17" s="31">
        <f t="shared" si="0"/>
        <v>43</v>
      </c>
    </row>
    <row r="18" spans="1:9" s="32" customFormat="1" ht="15.75" customHeight="1" x14ac:dyDescent="0.2">
      <c r="A18" s="152">
        <v>13</v>
      </c>
      <c r="B18" s="184" t="s">
        <v>101</v>
      </c>
      <c r="C18" s="30" t="s">
        <v>102</v>
      </c>
      <c r="D18" s="30" t="s">
        <v>191</v>
      </c>
      <c r="E18" s="30" t="s">
        <v>40</v>
      </c>
      <c r="F18" s="30"/>
      <c r="G18" s="152"/>
      <c r="H18" s="152">
        <v>3</v>
      </c>
      <c r="I18" s="31">
        <f t="shared" si="0"/>
        <v>40</v>
      </c>
    </row>
    <row r="19" spans="1:9" s="32" customFormat="1" ht="15.75" customHeight="1" x14ac:dyDescent="0.2">
      <c r="A19" s="152">
        <v>14</v>
      </c>
      <c r="B19" s="184" t="s">
        <v>104</v>
      </c>
      <c r="C19" s="30" t="s">
        <v>105</v>
      </c>
      <c r="D19" s="30" t="s">
        <v>106</v>
      </c>
      <c r="E19" s="30" t="s">
        <v>31</v>
      </c>
      <c r="F19" s="30"/>
      <c r="G19" s="152"/>
      <c r="H19" s="152">
        <v>3</v>
      </c>
      <c r="I19" s="31">
        <f t="shared" si="0"/>
        <v>37</v>
      </c>
    </row>
    <row r="20" spans="1:9" s="32" customFormat="1" ht="15.75" customHeight="1" x14ac:dyDescent="0.2">
      <c r="A20" s="152">
        <v>15</v>
      </c>
      <c r="B20" s="184" t="s">
        <v>104</v>
      </c>
      <c r="C20" s="30" t="s">
        <v>56</v>
      </c>
      <c r="D20" s="30" t="s">
        <v>57</v>
      </c>
      <c r="E20" s="30" t="s">
        <v>31</v>
      </c>
      <c r="F20" s="30" t="s">
        <v>19</v>
      </c>
      <c r="G20" s="152"/>
      <c r="H20" s="152">
        <v>3</v>
      </c>
      <c r="I20" s="31">
        <f t="shared" si="0"/>
        <v>34</v>
      </c>
    </row>
    <row r="21" spans="1:9" x14ac:dyDescent="0.2">
      <c r="A21" s="152">
        <v>16</v>
      </c>
      <c r="B21" s="184" t="s">
        <v>107</v>
      </c>
      <c r="C21" s="185" t="s">
        <v>111</v>
      </c>
      <c r="D21" s="185" t="s">
        <v>18</v>
      </c>
      <c r="E21" s="185" t="s">
        <v>18</v>
      </c>
      <c r="F21" s="185" t="s">
        <v>19</v>
      </c>
      <c r="G21" s="185"/>
      <c r="H21" s="186">
        <v>3</v>
      </c>
      <c r="I21" s="31">
        <f t="shared" si="0"/>
        <v>31</v>
      </c>
    </row>
    <row r="22" spans="1:9" x14ac:dyDescent="0.2">
      <c r="A22" s="152">
        <v>17</v>
      </c>
      <c r="B22" s="184" t="s">
        <v>107</v>
      </c>
      <c r="C22" s="185" t="s">
        <v>58</v>
      </c>
      <c r="D22" s="185" t="s">
        <v>59</v>
      </c>
      <c r="E22" s="185" t="s">
        <v>18</v>
      </c>
      <c r="F22" s="185" t="s">
        <v>19</v>
      </c>
      <c r="G22" s="185"/>
      <c r="H22" s="186">
        <v>3</v>
      </c>
      <c r="I22" s="31">
        <f t="shared" si="0"/>
        <v>28</v>
      </c>
    </row>
    <row r="23" spans="1:9" s="32" customFormat="1" x14ac:dyDescent="0.2">
      <c r="A23" s="152">
        <v>18</v>
      </c>
      <c r="B23" s="29" t="s">
        <v>125</v>
      </c>
      <c r="C23" s="30" t="s">
        <v>126</v>
      </c>
      <c r="D23" s="30" t="s">
        <v>127</v>
      </c>
      <c r="E23" s="30" t="s">
        <v>64</v>
      </c>
      <c r="F23" s="30" t="s">
        <v>128</v>
      </c>
      <c r="G23" s="40"/>
      <c r="H23" s="152">
        <v>3</v>
      </c>
      <c r="I23" s="31">
        <f t="shared" si="0"/>
        <v>25</v>
      </c>
    </row>
    <row r="24" spans="1:9" s="32" customFormat="1" x14ac:dyDescent="0.2">
      <c r="A24" s="152">
        <v>19</v>
      </c>
      <c r="B24" s="29" t="s">
        <v>198</v>
      </c>
      <c r="C24" s="30" t="s">
        <v>120</v>
      </c>
      <c r="D24" s="30" t="s">
        <v>121</v>
      </c>
      <c r="E24" s="30" t="s">
        <v>31</v>
      </c>
      <c r="F24" s="30" t="s">
        <v>197</v>
      </c>
      <c r="G24" s="40"/>
      <c r="H24" s="152">
        <v>7</v>
      </c>
      <c r="I24" s="31">
        <f t="shared" si="0"/>
        <v>18</v>
      </c>
    </row>
    <row r="25" spans="1:9" s="32" customFormat="1" x14ac:dyDescent="0.2">
      <c r="A25" s="152">
        <v>20</v>
      </c>
      <c r="B25" s="29" t="s">
        <v>195</v>
      </c>
      <c r="C25" s="30" t="s">
        <v>196</v>
      </c>
      <c r="D25" s="30" t="s">
        <v>91</v>
      </c>
      <c r="E25" s="30" t="s">
        <v>81</v>
      </c>
      <c r="F25" s="30" t="s">
        <v>197</v>
      </c>
      <c r="G25" s="40"/>
      <c r="H25" s="152">
        <v>16</v>
      </c>
      <c r="I25" s="31">
        <f t="shared" si="0"/>
        <v>2</v>
      </c>
    </row>
    <row r="26" spans="1:9" s="32" customFormat="1" x14ac:dyDescent="0.2">
      <c r="A26" s="152">
        <v>21</v>
      </c>
      <c r="B26" s="157" t="s">
        <v>169</v>
      </c>
      <c r="C26" s="30" t="s">
        <v>170</v>
      </c>
      <c r="D26" s="30" t="s">
        <v>171</v>
      </c>
      <c r="E26" s="30" t="s">
        <v>31</v>
      </c>
      <c r="F26" s="40" t="s">
        <v>128</v>
      </c>
      <c r="G26" s="152"/>
      <c r="H26" s="152">
        <v>2</v>
      </c>
      <c r="I26" s="31">
        <f t="shared" si="0"/>
        <v>0</v>
      </c>
    </row>
    <row r="27" spans="1:9" s="28" customFormat="1" ht="15" x14ac:dyDescent="0.25">
      <c r="A27" s="118"/>
      <c r="B27" s="156"/>
      <c r="C27" s="156"/>
      <c r="D27" s="294"/>
      <c r="E27" s="294"/>
      <c r="H27" s="127"/>
      <c r="I27" s="127"/>
    </row>
    <row r="28" spans="1:9" x14ac:dyDescent="0.2">
      <c r="B28" s="153"/>
      <c r="H28" s="304"/>
      <c r="I28" s="304"/>
    </row>
    <row r="29" spans="1:9" x14ac:dyDescent="0.2">
      <c r="A29" s="21"/>
      <c r="B29" s="154"/>
      <c r="C29" s="22"/>
      <c r="D29" s="22"/>
      <c r="E29" s="22"/>
      <c r="F29" s="22"/>
      <c r="G29" s="155"/>
      <c r="I29" s="22"/>
    </row>
    <row r="30" spans="1:9" x14ac:dyDescent="0.2">
      <c r="F30" s="310" t="s">
        <v>256</v>
      </c>
      <c r="G30" s="310"/>
      <c r="H30" s="310"/>
      <c r="I30" s="310"/>
    </row>
    <row r="31" spans="1:9" x14ac:dyDescent="0.2">
      <c r="H31" s="179"/>
      <c r="I31" s="179"/>
    </row>
    <row r="32" spans="1:9" x14ac:dyDescent="0.2">
      <c r="H32" s="179"/>
      <c r="I32" s="179"/>
    </row>
    <row r="33" spans="1:9" x14ac:dyDescent="0.2">
      <c r="A33" s="311" t="s">
        <v>24</v>
      </c>
      <c r="B33" s="311"/>
      <c r="C33" s="311"/>
      <c r="D33" s="311"/>
      <c r="E33" s="249" t="s">
        <v>25</v>
      </c>
      <c r="F33" s="249"/>
      <c r="G33" s="249"/>
      <c r="H33" s="249"/>
      <c r="I33" s="249"/>
    </row>
    <row r="34" spans="1:9" x14ac:dyDescent="0.2">
      <c r="A34" s="311" t="s">
        <v>26</v>
      </c>
      <c r="B34" s="311"/>
      <c r="C34" s="311"/>
      <c r="D34" s="311"/>
      <c r="E34" s="311" t="s">
        <v>26</v>
      </c>
      <c r="F34" s="311"/>
      <c r="G34" s="311"/>
      <c r="H34" s="311"/>
      <c r="I34" s="311"/>
    </row>
    <row r="35" spans="1:9" x14ac:dyDescent="0.2">
      <c r="A35" s="311" t="s">
        <v>27</v>
      </c>
      <c r="B35" s="311"/>
      <c r="C35" s="311"/>
      <c r="D35" s="311"/>
      <c r="E35" s="311" t="s">
        <v>27</v>
      </c>
      <c r="F35" s="311"/>
      <c r="G35" s="311"/>
      <c r="H35" s="311"/>
      <c r="I35" s="311"/>
    </row>
    <row r="36" spans="1:9" x14ac:dyDescent="0.2">
      <c r="A36" s="249"/>
      <c r="B36" s="249"/>
      <c r="C36" s="249"/>
      <c r="I36" s="5"/>
    </row>
    <row r="37" spans="1:9" x14ac:dyDescent="0.2">
      <c r="A37" s="5"/>
      <c r="I37" s="5"/>
    </row>
    <row r="38" spans="1:9" x14ac:dyDescent="0.2">
      <c r="A38" s="5"/>
      <c r="I38" s="5"/>
    </row>
    <row r="39" spans="1:9" s="42" customFormat="1" ht="15.75" x14ac:dyDescent="0.25">
      <c r="A39" s="253" t="s">
        <v>204</v>
      </c>
      <c r="B39" s="253"/>
      <c r="C39" s="253"/>
      <c r="D39" s="253"/>
      <c r="E39" s="253" t="s">
        <v>207</v>
      </c>
      <c r="F39" s="253"/>
      <c r="G39" s="253"/>
      <c r="H39" s="253"/>
      <c r="I39" s="253"/>
    </row>
    <row r="40" spans="1:9" s="42" customFormat="1" ht="15" x14ac:dyDescent="0.2">
      <c r="A40" s="251" t="s">
        <v>205</v>
      </c>
      <c r="B40" s="251"/>
      <c r="C40" s="251"/>
      <c r="D40" s="251"/>
      <c r="E40" s="251" t="s">
        <v>208</v>
      </c>
      <c r="F40" s="251"/>
      <c r="G40" s="251"/>
      <c r="H40" s="251"/>
      <c r="I40" s="251"/>
    </row>
    <row r="41" spans="1:9" s="42" customFormat="1" ht="15" x14ac:dyDescent="0.2">
      <c r="A41" s="251" t="s">
        <v>206</v>
      </c>
      <c r="B41" s="251"/>
      <c r="C41" s="251"/>
      <c r="D41" s="251"/>
      <c r="H41" s="172"/>
    </row>
    <row r="42" spans="1:9" x14ac:dyDescent="0.2">
      <c r="A42" s="5"/>
      <c r="D42" s="249"/>
      <c r="E42" s="249"/>
      <c r="F42" s="249"/>
      <c r="G42" s="171"/>
      <c r="I42" s="5"/>
    </row>
    <row r="43" spans="1:9" x14ac:dyDescent="0.2">
      <c r="A43" s="5"/>
      <c r="I43" s="5"/>
    </row>
    <row r="44" spans="1:9" x14ac:dyDescent="0.2">
      <c r="A44" s="5"/>
      <c r="I44" s="5"/>
    </row>
    <row r="45" spans="1:9" ht="15" x14ac:dyDescent="0.25">
      <c r="A45" s="5"/>
      <c r="C45" s="252"/>
      <c r="D45" s="252"/>
      <c r="E45" s="252"/>
      <c r="F45" s="252"/>
      <c r="G45" s="173"/>
      <c r="I45" s="5"/>
    </row>
    <row r="46" spans="1:9" x14ac:dyDescent="0.2">
      <c r="A46" s="5"/>
      <c r="C46" s="249"/>
      <c r="D46" s="249"/>
      <c r="E46" s="249"/>
      <c r="F46" s="249"/>
      <c r="G46" s="171"/>
      <c r="I46" s="5"/>
    </row>
    <row r="47" spans="1:9" x14ac:dyDescent="0.2">
      <c r="A47" s="5"/>
      <c r="C47" s="249"/>
      <c r="D47" s="249"/>
      <c r="E47" s="249"/>
      <c r="F47" s="249"/>
      <c r="G47" s="171"/>
      <c r="I47" s="5"/>
    </row>
  </sheetData>
  <mergeCells count="30">
    <mergeCell ref="C45:F45"/>
    <mergeCell ref="C46:F46"/>
    <mergeCell ref="C47:F47"/>
    <mergeCell ref="D27:E27"/>
    <mergeCell ref="A40:D40"/>
    <mergeCell ref="F30:I30"/>
    <mergeCell ref="A33:D33"/>
    <mergeCell ref="E33:I33"/>
    <mergeCell ref="A34:D34"/>
    <mergeCell ref="E34:I34"/>
    <mergeCell ref="A39:D39"/>
    <mergeCell ref="E39:I39"/>
    <mergeCell ref="A35:D35"/>
    <mergeCell ref="E35:I35"/>
    <mergeCell ref="A36:C36"/>
    <mergeCell ref="E40:I40"/>
    <mergeCell ref="A41:D41"/>
    <mergeCell ref="D42:F42"/>
    <mergeCell ref="H28:I28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C7:F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20" sqref="E20"/>
    </sheetView>
  </sheetViews>
  <sheetFormatPr defaultRowHeight="14.25" x14ac:dyDescent="0.2"/>
  <cols>
    <col min="1" max="1" width="4.28515625" style="22" bestFit="1" customWidth="1"/>
    <col min="2" max="2" width="16.85546875" style="22" bestFit="1" customWidth="1"/>
    <col min="3" max="3" width="19.28515625" style="22" bestFit="1" customWidth="1"/>
    <col min="4" max="4" width="9.140625" style="22" bestFit="1" customWidth="1"/>
    <col min="5" max="5" width="12.140625" style="22" bestFit="1" customWidth="1"/>
    <col min="6" max="6" width="18.28515625" style="22" bestFit="1" customWidth="1"/>
    <col min="7" max="7" width="14.140625" style="22" bestFit="1" customWidth="1"/>
    <col min="8" max="8" width="11.7109375" style="155" customWidth="1"/>
    <col min="9" max="9" width="5.28515625" style="155" bestFit="1" customWidth="1"/>
    <col min="10" max="10" width="6.7109375" style="22" bestFit="1" customWidth="1"/>
    <col min="11" max="16384" width="9.140625" style="22"/>
  </cols>
  <sheetData>
    <row r="1" spans="1:10" ht="15" x14ac:dyDescent="0.25">
      <c r="A1" s="314" t="s">
        <v>266</v>
      </c>
      <c r="B1" s="314"/>
      <c r="C1" s="314"/>
      <c r="D1" s="314"/>
      <c r="E1" s="314"/>
      <c r="F1" s="314"/>
      <c r="G1" s="314"/>
      <c r="H1" s="314"/>
      <c r="I1" s="314"/>
    </row>
    <row r="2" spans="1:10" ht="15" x14ac:dyDescent="0.25">
      <c r="A2" s="314" t="s">
        <v>129</v>
      </c>
      <c r="B2" s="314"/>
      <c r="C2" s="314"/>
      <c r="D2" s="314"/>
      <c r="E2" s="314"/>
      <c r="F2" s="314"/>
      <c r="G2" s="314"/>
      <c r="H2" s="314"/>
      <c r="I2" s="314"/>
    </row>
    <row r="3" spans="1:10" x14ac:dyDescent="0.2">
      <c r="A3" s="21" t="s">
        <v>0</v>
      </c>
      <c r="B3" s="24"/>
      <c r="C3" s="23"/>
      <c r="H3" s="21"/>
      <c r="I3" s="21"/>
    </row>
    <row r="4" spans="1:10" ht="15" x14ac:dyDescent="0.2">
      <c r="A4" s="312" t="s">
        <v>1</v>
      </c>
      <c r="B4" s="312" t="s">
        <v>2</v>
      </c>
      <c r="C4" s="312" t="s">
        <v>3</v>
      </c>
      <c r="D4" s="316"/>
      <c r="E4" s="316"/>
      <c r="F4" s="312" t="s">
        <v>47</v>
      </c>
      <c r="G4" s="312" t="s">
        <v>5</v>
      </c>
      <c r="H4" s="316" t="s">
        <v>6</v>
      </c>
      <c r="I4" s="316"/>
    </row>
    <row r="5" spans="1:10" ht="15" x14ac:dyDescent="0.25">
      <c r="A5" s="315"/>
      <c r="B5" s="315"/>
      <c r="C5" s="315"/>
      <c r="D5" s="20" t="s">
        <v>8</v>
      </c>
      <c r="E5" s="20" t="s">
        <v>9</v>
      </c>
      <c r="F5" s="315"/>
      <c r="G5" s="313"/>
      <c r="H5" s="180" t="s">
        <v>10</v>
      </c>
      <c r="I5" s="180" t="s">
        <v>11</v>
      </c>
    </row>
    <row r="6" spans="1:10" ht="15" x14ac:dyDescent="0.25">
      <c r="A6" s="158">
        <v>1</v>
      </c>
      <c r="B6" s="159" t="s">
        <v>49</v>
      </c>
      <c r="C6" s="309" t="s">
        <v>44</v>
      </c>
      <c r="D6" s="309"/>
      <c r="E6" s="309"/>
      <c r="F6" s="309"/>
      <c r="G6" s="158"/>
      <c r="H6" s="158"/>
      <c r="I6" s="158">
        <v>0</v>
      </c>
    </row>
    <row r="7" spans="1:10" s="32" customFormat="1" ht="15" x14ac:dyDescent="0.25">
      <c r="A7" s="152">
        <v>2</v>
      </c>
      <c r="B7" s="29" t="s">
        <v>50</v>
      </c>
      <c r="C7" s="309" t="s">
        <v>14</v>
      </c>
      <c r="D7" s="309"/>
      <c r="E7" s="309"/>
      <c r="F7" s="309"/>
      <c r="G7" s="152">
        <v>10</v>
      </c>
      <c r="H7" s="152"/>
      <c r="I7" s="152"/>
      <c r="J7" s="32" t="s">
        <v>172</v>
      </c>
    </row>
    <row r="8" spans="1:10" s="32" customFormat="1" x14ac:dyDescent="0.2">
      <c r="A8" s="158">
        <v>3</v>
      </c>
      <c r="B8" s="29" t="s">
        <v>15</v>
      </c>
      <c r="C8" s="30" t="s">
        <v>20</v>
      </c>
      <c r="D8" s="30" t="s">
        <v>21</v>
      </c>
      <c r="E8" s="30" t="s">
        <v>22</v>
      </c>
      <c r="F8" s="30" t="s">
        <v>19</v>
      </c>
      <c r="G8" s="152"/>
      <c r="H8" s="152">
        <v>2</v>
      </c>
      <c r="I8" s="152">
        <f>G7-H8</f>
        <v>8</v>
      </c>
      <c r="J8" s="32" t="s">
        <v>186</v>
      </c>
    </row>
    <row r="9" spans="1:10" s="32" customFormat="1" x14ac:dyDescent="0.2">
      <c r="A9" s="152">
        <v>4</v>
      </c>
      <c r="B9" s="29" t="s">
        <v>89</v>
      </c>
      <c r="C9" s="30" t="s">
        <v>90</v>
      </c>
      <c r="D9" s="30" t="s">
        <v>91</v>
      </c>
      <c r="E9" s="30" t="s">
        <v>81</v>
      </c>
      <c r="F9" s="30" t="s">
        <v>122</v>
      </c>
      <c r="G9" s="30"/>
      <c r="H9" s="152">
        <v>4</v>
      </c>
      <c r="I9" s="152">
        <f>I8-H9</f>
        <v>4</v>
      </c>
    </row>
    <row r="10" spans="1:10" s="32" customFormat="1" x14ac:dyDescent="0.2">
      <c r="A10" s="158">
        <v>5</v>
      </c>
      <c r="B10" s="187" t="s">
        <v>149</v>
      </c>
      <c r="C10" s="41" t="s">
        <v>120</v>
      </c>
      <c r="D10" s="41" t="s">
        <v>121</v>
      </c>
      <c r="E10" s="41" t="s">
        <v>31</v>
      </c>
      <c r="F10" s="41" t="s">
        <v>122</v>
      </c>
      <c r="G10" s="30"/>
      <c r="H10" s="152">
        <v>4</v>
      </c>
      <c r="I10" s="152">
        <f>I9-H10</f>
        <v>0</v>
      </c>
    </row>
    <row r="13" spans="1:10" x14ac:dyDescent="0.2">
      <c r="A13" s="171"/>
      <c r="B13" s="5"/>
      <c r="C13" s="5"/>
      <c r="D13" s="5"/>
      <c r="E13" s="5"/>
      <c r="F13" s="249" t="s">
        <v>256</v>
      </c>
      <c r="G13" s="249"/>
      <c r="H13" s="249"/>
      <c r="I13" s="249"/>
      <c r="J13" s="249"/>
    </row>
    <row r="14" spans="1:10" x14ac:dyDescent="0.2">
      <c r="A14" s="171"/>
      <c r="B14" s="5"/>
      <c r="C14" s="5"/>
      <c r="D14" s="5"/>
      <c r="E14" s="5"/>
      <c r="F14" s="5"/>
      <c r="G14" s="5"/>
      <c r="H14" s="179"/>
      <c r="I14" s="179"/>
      <c r="J14" s="5"/>
    </row>
    <row r="15" spans="1:10" x14ac:dyDescent="0.2">
      <c r="A15" s="311" t="s">
        <v>24</v>
      </c>
      <c r="B15" s="311"/>
      <c r="C15" s="311"/>
      <c r="D15" s="311"/>
      <c r="E15" s="249" t="s">
        <v>25</v>
      </c>
      <c r="F15" s="249"/>
      <c r="G15" s="249"/>
      <c r="H15" s="249"/>
      <c r="I15" s="178"/>
      <c r="J15" s="178"/>
    </row>
    <row r="16" spans="1:10" x14ac:dyDescent="0.2">
      <c r="A16" s="311" t="s">
        <v>26</v>
      </c>
      <c r="B16" s="311"/>
      <c r="C16" s="311"/>
      <c r="D16" s="311"/>
      <c r="E16" s="311" t="s">
        <v>26</v>
      </c>
      <c r="F16" s="311"/>
      <c r="G16" s="311"/>
      <c r="H16" s="311"/>
      <c r="I16" s="164"/>
      <c r="J16" s="164"/>
    </row>
    <row r="17" spans="1:10" x14ac:dyDescent="0.2">
      <c r="A17" s="311" t="s">
        <v>27</v>
      </c>
      <c r="B17" s="311"/>
      <c r="C17" s="311"/>
      <c r="D17" s="311"/>
      <c r="E17" s="311" t="s">
        <v>27</v>
      </c>
      <c r="F17" s="311"/>
      <c r="G17" s="311"/>
      <c r="H17" s="311"/>
      <c r="I17" s="164"/>
      <c r="J17" s="164"/>
    </row>
    <row r="18" spans="1:10" x14ac:dyDescent="0.2">
      <c r="A18" s="249"/>
      <c r="B18" s="249"/>
      <c r="C18" s="249"/>
      <c r="D18" s="5"/>
      <c r="E18" s="5"/>
      <c r="F18" s="5"/>
      <c r="G18" s="5"/>
      <c r="H18" s="171"/>
      <c r="I18" s="5"/>
      <c r="J18" s="5"/>
    </row>
    <row r="19" spans="1:10" x14ac:dyDescent="0.2">
      <c r="A19" s="5"/>
      <c r="B19" s="5"/>
      <c r="C19" s="5"/>
      <c r="D19" s="5"/>
      <c r="E19" s="5"/>
      <c r="F19" s="5"/>
      <c r="G19" s="5"/>
      <c r="H19" s="171"/>
      <c r="I19" s="5"/>
      <c r="J19" s="5"/>
    </row>
    <row r="20" spans="1:10" x14ac:dyDescent="0.2">
      <c r="A20" s="5"/>
      <c r="B20" s="5"/>
      <c r="C20" s="5"/>
      <c r="D20" s="5"/>
      <c r="E20" s="5"/>
      <c r="F20" s="5"/>
      <c r="G20" s="5"/>
      <c r="H20" s="171"/>
      <c r="I20" s="5"/>
      <c r="J20" s="5"/>
    </row>
    <row r="21" spans="1:10" s="5" customFormat="1" ht="15" x14ac:dyDescent="0.25">
      <c r="A21" s="252" t="s">
        <v>204</v>
      </c>
      <c r="B21" s="252"/>
      <c r="C21" s="252"/>
      <c r="D21" s="252"/>
      <c r="E21" s="252" t="s">
        <v>207</v>
      </c>
      <c r="F21" s="252"/>
      <c r="G21" s="252"/>
      <c r="H21" s="252"/>
      <c r="I21" s="252"/>
    </row>
    <row r="22" spans="1:10" s="5" customFormat="1" x14ac:dyDescent="0.2">
      <c r="A22" s="249" t="s">
        <v>205</v>
      </c>
      <c r="B22" s="249"/>
      <c r="C22" s="249"/>
      <c r="D22" s="249"/>
      <c r="E22" s="249" t="s">
        <v>208</v>
      </c>
      <c r="F22" s="249"/>
      <c r="G22" s="249"/>
      <c r="H22" s="249"/>
      <c r="I22" s="249"/>
    </row>
    <row r="23" spans="1:10" s="5" customFormat="1" x14ac:dyDescent="0.2">
      <c r="A23" s="249" t="s">
        <v>206</v>
      </c>
      <c r="B23" s="249"/>
      <c r="C23" s="249"/>
      <c r="D23" s="249"/>
      <c r="H23" s="171"/>
    </row>
    <row r="24" spans="1:10" x14ac:dyDescent="0.2">
      <c r="A24" s="5"/>
      <c r="B24" s="5"/>
      <c r="C24" s="5"/>
      <c r="D24" s="249"/>
      <c r="E24" s="249"/>
      <c r="F24" s="249"/>
      <c r="G24" s="171"/>
      <c r="H24" s="171"/>
      <c r="I24" s="5"/>
      <c r="J24" s="5"/>
    </row>
    <row r="25" spans="1:10" x14ac:dyDescent="0.2">
      <c r="A25" s="5"/>
      <c r="B25" s="5"/>
      <c r="C25" s="5"/>
      <c r="D25" s="249"/>
      <c r="E25" s="249"/>
      <c r="F25" s="249"/>
      <c r="G25" s="171"/>
      <c r="H25" s="171"/>
      <c r="I25" s="5"/>
      <c r="J25" s="5"/>
    </row>
  </sheetData>
  <mergeCells count="26">
    <mergeCell ref="C7:F7"/>
    <mergeCell ref="C6:F6"/>
    <mergeCell ref="G4:G5"/>
    <mergeCell ref="A1:I1"/>
    <mergeCell ref="A2:I2"/>
    <mergeCell ref="A4:A5"/>
    <mergeCell ref="B4:B5"/>
    <mergeCell ref="C4:C5"/>
    <mergeCell ref="D4:E4"/>
    <mergeCell ref="F4:F5"/>
    <mergeCell ref="H4:I4"/>
    <mergeCell ref="A23:D23"/>
    <mergeCell ref="D25:F25"/>
    <mergeCell ref="F13:J13"/>
    <mergeCell ref="A15:D15"/>
    <mergeCell ref="E15:H15"/>
    <mergeCell ref="E16:H16"/>
    <mergeCell ref="E17:H17"/>
    <mergeCell ref="A18:C18"/>
    <mergeCell ref="A21:D21"/>
    <mergeCell ref="D24:F24"/>
    <mergeCell ref="A22:D22"/>
    <mergeCell ref="A16:D16"/>
    <mergeCell ref="A17:D17"/>
    <mergeCell ref="E21:I21"/>
    <mergeCell ref="E22:I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90" zoomScaleNormal="90" workbookViewId="0">
      <selection activeCell="I28" sqref="I28"/>
    </sheetView>
  </sheetViews>
  <sheetFormatPr defaultRowHeight="14.25" x14ac:dyDescent="0.2"/>
  <cols>
    <col min="1" max="1" width="4" style="22" bestFit="1" customWidth="1"/>
    <col min="2" max="2" width="19.5703125" style="22" bestFit="1" customWidth="1"/>
    <col min="3" max="3" width="23.42578125" style="22" bestFit="1" customWidth="1"/>
    <col min="4" max="4" width="16" style="22" bestFit="1" customWidth="1"/>
    <col min="5" max="5" width="12.140625" style="22" bestFit="1" customWidth="1"/>
    <col min="6" max="6" width="25" style="22" bestFit="1" customWidth="1"/>
    <col min="7" max="7" width="18.7109375" style="22" customWidth="1"/>
    <col min="8" max="8" width="11.7109375" style="155" customWidth="1"/>
    <col min="9" max="9" width="10.7109375" style="155" customWidth="1"/>
    <col min="10" max="16384" width="9.140625" style="22"/>
  </cols>
  <sheetData>
    <row r="1" spans="1:10" ht="15" x14ac:dyDescent="0.25">
      <c r="A1" s="314" t="s">
        <v>264</v>
      </c>
      <c r="B1" s="314"/>
      <c r="C1" s="314"/>
      <c r="D1" s="314"/>
      <c r="E1" s="314"/>
      <c r="F1" s="314"/>
      <c r="G1" s="314"/>
      <c r="H1" s="314"/>
      <c r="I1" s="314"/>
    </row>
    <row r="2" spans="1:10" ht="15" x14ac:dyDescent="0.25">
      <c r="A2" s="314"/>
      <c r="B2" s="314"/>
      <c r="C2" s="314"/>
      <c r="D2" s="314"/>
      <c r="E2" s="314"/>
      <c r="F2" s="314"/>
      <c r="G2" s="314"/>
      <c r="H2" s="314"/>
      <c r="I2" s="314"/>
    </row>
    <row r="3" spans="1:10" x14ac:dyDescent="0.2">
      <c r="A3" s="21" t="s">
        <v>0</v>
      </c>
      <c r="B3" s="24"/>
      <c r="C3" s="23"/>
      <c r="H3" s="21"/>
      <c r="I3" s="21"/>
    </row>
    <row r="4" spans="1:10" ht="15" x14ac:dyDescent="0.2">
      <c r="A4" s="312" t="s">
        <v>1</v>
      </c>
      <c r="B4" s="312" t="s">
        <v>2</v>
      </c>
      <c r="C4" s="312" t="s">
        <v>3</v>
      </c>
      <c r="D4" s="316"/>
      <c r="E4" s="316"/>
      <c r="F4" s="312" t="s">
        <v>47</v>
      </c>
      <c r="G4" s="312" t="s">
        <v>5</v>
      </c>
      <c r="H4" s="316" t="s">
        <v>6</v>
      </c>
      <c r="I4" s="316"/>
    </row>
    <row r="5" spans="1:10" ht="15" x14ac:dyDescent="0.25">
      <c r="A5" s="315"/>
      <c r="B5" s="315"/>
      <c r="C5" s="315"/>
      <c r="D5" s="20" t="s">
        <v>8</v>
      </c>
      <c r="E5" s="20" t="s">
        <v>9</v>
      </c>
      <c r="F5" s="315"/>
      <c r="G5" s="313"/>
      <c r="H5" s="144" t="s">
        <v>10</v>
      </c>
      <c r="I5" s="144" t="s">
        <v>11</v>
      </c>
    </row>
    <row r="6" spans="1:10" ht="15" x14ac:dyDescent="0.25">
      <c r="A6" s="158">
        <v>1</v>
      </c>
      <c r="B6" s="159" t="s">
        <v>49</v>
      </c>
      <c r="C6" s="309" t="s">
        <v>44</v>
      </c>
      <c r="D6" s="309"/>
      <c r="E6" s="309"/>
      <c r="F6" s="309"/>
      <c r="G6" s="158"/>
      <c r="H6" s="158"/>
      <c r="I6" s="158">
        <v>0</v>
      </c>
    </row>
    <row r="7" spans="1:10" s="32" customFormat="1" ht="15" x14ac:dyDescent="0.25">
      <c r="A7" s="152">
        <v>2</v>
      </c>
      <c r="B7" s="29" t="s">
        <v>50</v>
      </c>
      <c r="C7" s="309" t="s">
        <v>14</v>
      </c>
      <c r="D7" s="309"/>
      <c r="E7" s="309"/>
      <c r="F7" s="309"/>
      <c r="G7" s="152">
        <v>20</v>
      </c>
      <c r="H7" s="152"/>
      <c r="I7" s="152"/>
      <c r="J7" s="32" t="s">
        <v>172</v>
      </c>
    </row>
    <row r="8" spans="1:10" s="32" customFormat="1" x14ac:dyDescent="0.2">
      <c r="A8" s="158">
        <v>3</v>
      </c>
      <c r="B8" s="160" t="s">
        <v>54</v>
      </c>
      <c r="C8" s="40" t="s">
        <v>68</v>
      </c>
      <c r="D8" s="40" t="s">
        <v>66</v>
      </c>
      <c r="E8" s="40" t="s">
        <v>40</v>
      </c>
      <c r="F8" s="40" t="s">
        <v>67</v>
      </c>
      <c r="G8" s="30"/>
      <c r="H8" s="152">
        <v>1</v>
      </c>
      <c r="I8" s="152">
        <f>G7-H8</f>
        <v>19</v>
      </c>
      <c r="J8" s="32" t="s">
        <v>172</v>
      </c>
    </row>
    <row r="9" spans="1:10" s="32" customFormat="1" x14ac:dyDescent="0.2">
      <c r="A9" s="152">
        <v>4</v>
      </c>
      <c r="B9" s="29" t="s">
        <v>69</v>
      </c>
      <c r="C9" s="30" t="s">
        <v>72</v>
      </c>
      <c r="D9" s="30" t="s">
        <v>73</v>
      </c>
      <c r="E9" s="30" t="s">
        <v>74</v>
      </c>
      <c r="F9" s="40"/>
      <c r="G9" s="30"/>
      <c r="H9" s="152">
        <v>2</v>
      </c>
      <c r="I9" s="152">
        <f>I8-H9</f>
        <v>17</v>
      </c>
      <c r="J9" s="32" t="s">
        <v>172</v>
      </c>
    </row>
    <row r="10" spans="1:10" s="32" customFormat="1" ht="15.75" customHeight="1" x14ac:dyDescent="0.2">
      <c r="A10" s="158">
        <v>5</v>
      </c>
      <c r="B10" s="29" t="s">
        <v>89</v>
      </c>
      <c r="C10" s="40" t="s">
        <v>90</v>
      </c>
      <c r="D10" s="40" t="s">
        <v>91</v>
      </c>
      <c r="E10" s="40" t="s">
        <v>81</v>
      </c>
      <c r="F10" s="40" t="s">
        <v>92</v>
      </c>
      <c r="G10" s="161"/>
      <c r="H10" s="31">
        <v>5</v>
      </c>
      <c r="I10" s="152">
        <f>I9-H10</f>
        <v>12</v>
      </c>
      <c r="J10" s="32" t="s">
        <v>172</v>
      </c>
    </row>
    <row r="11" spans="1:10" x14ac:dyDescent="0.2">
      <c r="A11" s="152">
        <v>6</v>
      </c>
      <c r="B11" s="157" t="s">
        <v>125</v>
      </c>
      <c r="C11" s="30" t="s">
        <v>126</v>
      </c>
      <c r="D11" s="30" t="s">
        <v>127</v>
      </c>
      <c r="E11" s="30" t="s">
        <v>64</v>
      </c>
      <c r="F11" s="40" t="s">
        <v>128</v>
      </c>
      <c r="G11" s="162"/>
      <c r="H11" s="158">
        <v>1</v>
      </c>
      <c r="I11" s="152">
        <f>I10-H11</f>
        <v>11</v>
      </c>
      <c r="J11" s="32" t="s">
        <v>172</v>
      </c>
    </row>
    <row r="12" spans="1:10" x14ac:dyDescent="0.2">
      <c r="A12" s="158">
        <v>7</v>
      </c>
      <c r="B12" s="157" t="s">
        <v>130</v>
      </c>
      <c r="C12" s="30" t="s">
        <v>131</v>
      </c>
      <c r="D12" s="30" t="s">
        <v>132</v>
      </c>
      <c r="E12" s="30" t="s">
        <v>40</v>
      </c>
      <c r="F12" s="40" t="s">
        <v>133</v>
      </c>
      <c r="G12" s="162"/>
      <c r="H12" s="158">
        <v>1</v>
      </c>
      <c r="I12" s="152">
        <f>I11-H12</f>
        <v>10</v>
      </c>
    </row>
    <row r="13" spans="1:10" ht="15" x14ac:dyDescent="0.25">
      <c r="A13" s="152">
        <v>8</v>
      </c>
      <c r="B13" s="157" t="s">
        <v>136</v>
      </c>
      <c r="C13" s="309" t="s">
        <v>14</v>
      </c>
      <c r="D13" s="309"/>
      <c r="E13" s="309"/>
      <c r="F13" s="309"/>
      <c r="G13" s="158">
        <v>15</v>
      </c>
      <c r="H13" s="158"/>
      <c r="I13" s="152">
        <f>I12+G13</f>
        <v>25</v>
      </c>
    </row>
    <row r="14" spans="1:10" x14ac:dyDescent="0.2">
      <c r="A14" s="158">
        <v>9</v>
      </c>
      <c r="B14" s="37" t="s">
        <v>149</v>
      </c>
      <c r="C14" s="38" t="s">
        <v>150</v>
      </c>
      <c r="D14" s="38" t="s">
        <v>151</v>
      </c>
      <c r="E14" s="38" t="s">
        <v>81</v>
      </c>
      <c r="F14" s="38" t="s">
        <v>67</v>
      </c>
      <c r="G14" s="162"/>
      <c r="H14" s="158">
        <v>1</v>
      </c>
      <c r="I14" s="152">
        <f>I13-H14</f>
        <v>24</v>
      </c>
      <c r="J14" s="22" t="s">
        <v>172</v>
      </c>
    </row>
    <row r="15" spans="1:10" ht="15" x14ac:dyDescent="0.2">
      <c r="A15" s="152">
        <v>10</v>
      </c>
      <c r="B15" s="61" t="s">
        <v>149</v>
      </c>
      <c r="C15" s="62" t="s">
        <v>182</v>
      </c>
      <c r="D15" s="62" t="s">
        <v>183</v>
      </c>
      <c r="E15" s="62" t="s">
        <v>81</v>
      </c>
      <c r="F15" s="62" t="s">
        <v>67</v>
      </c>
      <c r="G15" s="162"/>
      <c r="H15" s="158">
        <v>1</v>
      </c>
      <c r="I15" s="152">
        <f t="shared" ref="I15:I17" si="0">I14-H15</f>
        <v>23</v>
      </c>
      <c r="J15" s="22" t="s">
        <v>172</v>
      </c>
    </row>
    <row r="16" spans="1:10" x14ac:dyDescent="0.2">
      <c r="A16" s="158">
        <v>11</v>
      </c>
      <c r="B16" s="37" t="s">
        <v>167</v>
      </c>
      <c r="C16" s="38" t="s">
        <v>76</v>
      </c>
      <c r="D16" s="38" t="s">
        <v>168</v>
      </c>
      <c r="E16" s="34" t="s">
        <v>74</v>
      </c>
      <c r="F16" s="38" t="s">
        <v>35</v>
      </c>
      <c r="G16" s="162"/>
      <c r="H16" s="158">
        <v>1</v>
      </c>
      <c r="I16" s="152">
        <f t="shared" si="0"/>
        <v>22</v>
      </c>
      <c r="J16" s="22" t="s">
        <v>172</v>
      </c>
    </row>
    <row r="17" spans="1:10" x14ac:dyDescent="0.2">
      <c r="A17" s="152">
        <v>12</v>
      </c>
      <c r="B17" s="157" t="s">
        <v>169</v>
      </c>
      <c r="C17" s="30" t="s">
        <v>170</v>
      </c>
      <c r="D17" s="30" t="s">
        <v>171</v>
      </c>
      <c r="E17" s="30" t="s">
        <v>31</v>
      </c>
      <c r="F17" s="40" t="s">
        <v>128</v>
      </c>
      <c r="G17" s="162"/>
      <c r="H17" s="158">
        <v>2</v>
      </c>
      <c r="I17" s="152">
        <f t="shared" si="0"/>
        <v>20</v>
      </c>
      <c r="J17" s="22" t="s">
        <v>172</v>
      </c>
    </row>
    <row r="18" spans="1:10" x14ac:dyDescent="0.2">
      <c r="A18" s="158">
        <v>13</v>
      </c>
      <c r="B18" s="29" t="s">
        <v>178</v>
      </c>
      <c r="C18" s="165" t="s">
        <v>179</v>
      </c>
      <c r="D18" s="165" t="s">
        <v>180</v>
      </c>
      <c r="E18" s="165" t="s">
        <v>40</v>
      </c>
      <c r="F18" s="165" t="s">
        <v>128</v>
      </c>
      <c r="G18" s="162"/>
      <c r="H18" s="158">
        <v>2</v>
      </c>
      <c r="I18" s="152">
        <f>I17-H18</f>
        <v>18</v>
      </c>
      <c r="J18" s="22" t="s">
        <v>172</v>
      </c>
    </row>
    <row r="19" spans="1:10" ht="15" x14ac:dyDescent="0.2">
      <c r="A19" s="152">
        <v>14</v>
      </c>
      <c r="B19" s="52" t="s">
        <v>211</v>
      </c>
      <c r="C19" s="53" t="s">
        <v>55</v>
      </c>
      <c r="D19" s="53" t="s">
        <v>212</v>
      </c>
      <c r="E19" s="53" t="s">
        <v>81</v>
      </c>
      <c r="F19" s="53" t="s">
        <v>67</v>
      </c>
      <c r="G19" s="162"/>
      <c r="H19" s="158">
        <v>2</v>
      </c>
      <c r="I19" s="152">
        <f>I18-H19</f>
        <v>16</v>
      </c>
    </row>
    <row r="21" spans="1:10" ht="15" x14ac:dyDescent="0.2">
      <c r="B21" s="116"/>
      <c r="C21" s="78"/>
      <c r="D21" s="78"/>
      <c r="E21" s="78"/>
      <c r="F21" s="78"/>
    </row>
    <row r="22" spans="1:10" ht="15" x14ac:dyDescent="0.2">
      <c r="B22" s="116"/>
      <c r="C22" s="78"/>
      <c r="D22" s="78"/>
      <c r="E22" s="78"/>
      <c r="F22" s="78"/>
    </row>
    <row r="23" spans="1:10" x14ac:dyDescent="0.2">
      <c r="A23" s="142"/>
      <c r="B23" s="5"/>
      <c r="C23" s="5"/>
      <c r="D23" s="5"/>
      <c r="E23" s="5"/>
      <c r="F23" s="304" t="s">
        <v>256</v>
      </c>
      <c r="G23" s="304"/>
      <c r="H23" s="304"/>
      <c r="I23" s="304"/>
    </row>
    <row r="24" spans="1:10" x14ac:dyDescent="0.2">
      <c r="A24" s="142"/>
      <c r="B24" s="5"/>
      <c r="C24" s="5"/>
      <c r="D24" s="5"/>
      <c r="E24" s="5"/>
      <c r="F24" s="5"/>
      <c r="G24" s="5"/>
      <c r="H24" s="6"/>
      <c r="I24" s="6"/>
    </row>
    <row r="25" spans="1:10" x14ac:dyDescent="0.2">
      <c r="A25" s="311" t="s">
        <v>24</v>
      </c>
      <c r="B25" s="311"/>
      <c r="C25" s="311"/>
      <c r="D25" s="311"/>
      <c r="E25" s="249" t="s">
        <v>25</v>
      </c>
      <c r="F25" s="249"/>
      <c r="G25" s="249"/>
      <c r="H25" s="249"/>
      <c r="I25" s="163"/>
    </row>
    <row r="26" spans="1:10" x14ac:dyDescent="0.2">
      <c r="A26" s="311" t="s">
        <v>26</v>
      </c>
      <c r="B26" s="311"/>
      <c r="C26" s="311"/>
      <c r="D26" s="311"/>
      <c r="E26" s="311" t="s">
        <v>26</v>
      </c>
      <c r="F26" s="311"/>
      <c r="G26" s="311"/>
      <c r="H26" s="311"/>
      <c r="I26" s="164"/>
    </row>
    <row r="27" spans="1:10" x14ac:dyDescent="0.2">
      <c r="A27" s="311" t="s">
        <v>27</v>
      </c>
      <c r="B27" s="311"/>
      <c r="C27" s="311"/>
      <c r="D27" s="311"/>
      <c r="E27" s="311" t="s">
        <v>27</v>
      </c>
      <c r="F27" s="311"/>
      <c r="G27" s="311"/>
      <c r="H27" s="311"/>
      <c r="I27" s="164"/>
    </row>
    <row r="28" spans="1:10" x14ac:dyDescent="0.2">
      <c r="A28" s="249"/>
      <c r="B28" s="249"/>
      <c r="C28" s="249"/>
      <c r="D28" s="5"/>
      <c r="E28" s="5"/>
      <c r="F28" s="5"/>
      <c r="G28" s="5"/>
      <c r="H28" s="142"/>
      <c r="I28" s="5"/>
    </row>
    <row r="29" spans="1:10" x14ac:dyDescent="0.2">
      <c r="A29" s="5"/>
      <c r="B29" s="5"/>
      <c r="C29" s="5"/>
      <c r="D29" s="5"/>
      <c r="E29" s="5"/>
      <c r="F29" s="5"/>
      <c r="G29" s="5"/>
      <c r="H29" s="142"/>
      <c r="I29" s="5"/>
    </row>
    <row r="30" spans="1:10" x14ac:dyDescent="0.2">
      <c r="A30" s="5"/>
      <c r="B30" s="5"/>
      <c r="C30" s="5"/>
      <c r="D30" s="5"/>
      <c r="E30" s="5"/>
      <c r="F30" s="5"/>
      <c r="G30" s="5"/>
      <c r="H30" s="142"/>
      <c r="I30" s="5"/>
    </row>
    <row r="31" spans="1:10" s="42" customFormat="1" ht="15.75" x14ac:dyDescent="0.25">
      <c r="A31" s="253" t="s">
        <v>204</v>
      </c>
      <c r="B31" s="253"/>
      <c r="C31" s="253"/>
      <c r="D31" s="253"/>
      <c r="E31" s="253" t="s">
        <v>207</v>
      </c>
      <c r="F31" s="253"/>
      <c r="G31" s="253"/>
      <c r="H31" s="253"/>
      <c r="I31" s="253"/>
    </row>
    <row r="32" spans="1:10" s="42" customFormat="1" ht="15" x14ac:dyDescent="0.2">
      <c r="A32" s="251" t="s">
        <v>205</v>
      </c>
      <c r="B32" s="251"/>
      <c r="C32" s="251"/>
      <c r="D32" s="251"/>
      <c r="E32" s="251" t="s">
        <v>208</v>
      </c>
      <c r="F32" s="251"/>
      <c r="G32" s="251"/>
      <c r="H32" s="251"/>
      <c r="I32" s="251"/>
    </row>
    <row r="33" spans="1:9" s="42" customFormat="1" ht="15" x14ac:dyDescent="0.2">
      <c r="A33" s="251" t="s">
        <v>206</v>
      </c>
      <c r="B33" s="251"/>
      <c r="C33" s="251"/>
      <c r="D33" s="251"/>
      <c r="H33" s="170"/>
    </row>
    <row r="34" spans="1:9" x14ac:dyDescent="0.2">
      <c r="A34" s="5"/>
      <c r="B34" s="5"/>
      <c r="C34" s="5"/>
      <c r="D34" s="249"/>
      <c r="E34" s="249"/>
      <c r="F34" s="249"/>
      <c r="G34" s="142"/>
      <c r="H34" s="142"/>
      <c r="I34" s="5"/>
    </row>
    <row r="35" spans="1:9" x14ac:dyDescent="0.2">
      <c r="A35" s="5"/>
      <c r="B35" s="5"/>
      <c r="C35" s="5"/>
      <c r="D35" s="249"/>
      <c r="E35" s="249"/>
      <c r="F35" s="249"/>
      <c r="G35" s="142"/>
      <c r="H35" s="142"/>
      <c r="I35" s="5"/>
    </row>
  </sheetData>
  <mergeCells count="27">
    <mergeCell ref="E25:H25"/>
    <mergeCell ref="A33:D33"/>
    <mergeCell ref="D34:F34"/>
    <mergeCell ref="D35:F35"/>
    <mergeCell ref="A27:D27"/>
    <mergeCell ref="E27:H27"/>
    <mergeCell ref="A28:C28"/>
    <mergeCell ref="A31:D31"/>
    <mergeCell ref="A32:D32"/>
    <mergeCell ref="E31:I31"/>
    <mergeCell ref="E32:I32"/>
    <mergeCell ref="C13:F13"/>
    <mergeCell ref="A26:D26"/>
    <mergeCell ref="E26:H26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C7:F7"/>
    <mergeCell ref="F23:I23"/>
    <mergeCell ref="A25:D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80" zoomScaleNormal="80" workbookViewId="0">
      <selection activeCell="E24" sqref="E24:I24"/>
    </sheetView>
  </sheetViews>
  <sheetFormatPr defaultRowHeight="15" x14ac:dyDescent="0.2"/>
  <cols>
    <col min="1" max="1" width="4.7109375" style="95" bestFit="1" customWidth="1"/>
    <col min="2" max="2" width="18.85546875" style="95" bestFit="1" customWidth="1"/>
    <col min="3" max="3" width="23.140625" style="95" bestFit="1" customWidth="1"/>
    <col min="4" max="4" width="10.140625" style="95" bestFit="1" customWidth="1"/>
    <col min="5" max="5" width="14.28515625" style="95" bestFit="1" customWidth="1"/>
    <col min="6" max="6" width="28.140625" style="95" bestFit="1" customWidth="1"/>
    <col min="7" max="7" width="16.5703125" style="95" bestFit="1" customWidth="1"/>
    <col min="8" max="8" width="13.140625" style="96" bestFit="1" customWidth="1"/>
    <col min="9" max="9" width="6" style="96" bestFit="1" customWidth="1"/>
    <col min="10" max="10" width="2.28515625" style="95" bestFit="1" customWidth="1"/>
    <col min="11" max="16384" width="9.140625" style="95"/>
  </cols>
  <sheetData>
    <row r="1" spans="1:11" ht="15.75" x14ac:dyDescent="0.25">
      <c r="A1" s="284" t="s">
        <v>265</v>
      </c>
      <c r="B1" s="284"/>
      <c r="C1" s="284"/>
      <c r="D1" s="284"/>
      <c r="E1" s="284"/>
      <c r="F1" s="284"/>
      <c r="G1" s="284"/>
      <c r="H1" s="284"/>
      <c r="I1" s="284"/>
    </row>
    <row r="2" spans="1:11" ht="15.75" x14ac:dyDescent="0.25">
      <c r="A2" s="284"/>
      <c r="B2" s="284"/>
      <c r="C2" s="284"/>
      <c r="D2" s="284"/>
      <c r="E2" s="284"/>
      <c r="F2" s="284"/>
      <c r="G2" s="284"/>
      <c r="H2" s="284"/>
      <c r="I2" s="284"/>
    </row>
    <row r="3" spans="1:11" x14ac:dyDescent="0.2">
      <c r="A3" s="93" t="s">
        <v>0</v>
      </c>
      <c r="B3" s="100"/>
      <c r="C3" s="101"/>
      <c r="H3" s="93"/>
      <c r="I3" s="93"/>
    </row>
    <row r="4" spans="1:11" ht="15.75" x14ac:dyDescent="0.2">
      <c r="A4" s="285" t="s">
        <v>1</v>
      </c>
      <c r="B4" s="285" t="s">
        <v>2</v>
      </c>
      <c r="C4" s="285" t="s">
        <v>3</v>
      </c>
      <c r="D4" s="287"/>
      <c r="E4" s="287"/>
      <c r="F4" s="285" t="s">
        <v>47</v>
      </c>
      <c r="G4" s="285" t="s">
        <v>5</v>
      </c>
      <c r="H4" s="287" t="s">
        <v>6</v>
      </c>
      <c r="I4" s="287"/>
    </row>
    <row r="5" spans="1:11" ht="15.75" x14ac:dyDescent="0.25">
      <c r="A5" s="286"/>
      <c r="B5" s="286"/>
      <c r="C5" s="286"/>
      <c r="D5" s="102" t="s">
        <v>8</v>
      </c>
      <c r="E5" s="102" t="s">
        <v>9</v>
      </c>
      <c r="F5" s="286"/>
      <c r="G5" s="288"/>
      <c r="H5" s="103" t="s">
        <v>10</v>
      </c>
      <c r="I5" s="103" t="s">
        <v>11</v>
      </c>
    </row>
    <row r="6" spans="1:11" ht="15.75" x14ac:dyDescent="0.25">
      <c r="A6" s="75">
        <v>1</v>
      </c>
      <c r="B6" s="92" t="s">
        <v>49</v>
      </c>
      <c r="C6" s="261" t="s">
        <v>44</v>
      </c>
      <c r="D6" s="261"/>
      <c r="E6" s="261"/>
      <c r="F6" s="261"/>
      <c r="G6" s="75"/>
      <c r="H6" s="75"/>
      <c r="I6" s="75">
        <v>0</v>
      </c>
    </row>
    <row r="7" spans="1:11" s="55" customFormat="1" ht="15.75" x14ac:dyDescent="0.25">
      <c r="A7" s="51">
        <v>2</v>
      </c>
      <c r="B7" s="52" t="s">
        <v>50</v>
      </c>
      <c r="C7" s="261" t="s">
        <v>14</v>
      </c>
      <c r="D7" s="261"/>
      <c r="E7" s="261"/>
      <c r="F7" s="261"/>
      <c r="G7" s="51">
        <v>22</v>
      </c>
      <c r="H7" s="51"/>
      <c r="I7" s="51"/>
      <c r="J7" s="55" t="s">
        <v>172</v>
      </c>
    </row>
    <row r="8" spans="1:11" s="55" customFormat="1" x14ac:dyDescent="0.2">
      <c r="A8" s="75">
        <v>3</v>
      </c>
      <c r="B8" s="69" t="s">
        <v>54</v>
      </c>
      <c r="C8" s="68" t="s">
        <v>68</v>
      </c>
      <c r="D8" s="68" t="s">
        <v>66</v>
      </c>
      <c r="E8" s="68" t="s">
        <v>40</v>
      </c>
      <c r="F8" s="68" t="s">
        <v>67</v>
      </c>
      <c r="G8" s="53"/>
      <c r="H8" s="51">
        <v>1</v>
      </c>
      <c r="I8" s="51">
        <f>G7-H8</f>
        <v>21</v>
      </c>
      <c r="J8" s="55" t="s">
        <v>172</v>
      </c>
    </row>
    <row r="9" spans="1:11" s="55" customFormat="1" ht="15.75" customHeight="1" x14ac:dyDescent="0.2">
      <c r="A9" s="51">
        <v>4</v>
      </c>
      <c r="B9" s="52" t="s">
        <v>89</v>
      </c>
      <c r="C9" s="68" t="s">
        <v>90</v>
      </c>
      <c r="D9" s="68" t="s">
        <v>91</v>
      </c>
      <c r="E9" s="68" t="s">
        <v>81</v>
      </c>
      <c r="F9" s="68" t="s">
        <v>92</v>
      </c>
      <c r="G9" s="67"/>
      <c r="H9" s="175">
        <v>5</v>
      </c>
      <c r="I9" s="51">
        <f>I8-H9</f>
        <v>16</v>
      </c>
      <c r="J9" s="139" t="s">
        <v>172</v>
      </c>
      <c r="K9" s="53"/>
    </row>
    <row r="10" spans="1:11" s="55" customFormat="1" ht="15.75" customHeight="1" x14ac:dyDescent="0.2">
      <c r="A10" s="75">
        <v>5</v>
      </c>
      <c r="B10" s="70" t="s">
        <v>113</v>
      </c>
      <c r="C10" s="53" t="s">
        <v>114</v>
      </c>
      <c r="D10" s="53" t="s">
        <v>115</v>
      </c>
      <c r="E10" s="53" t="s">
        <v>74</v>
      </c>
      <c r="F10" s="68"/>
      <c r="G10" s="67"/>
      <c r="H10" s="175">
        <v>1</v>
      </c>
      <c r="I10" s="51">
        <f>I9-H10</f>
        <v>15</v>
      </c>
      <c r="J10" s="145" t="s">
        <v>172</v>
      </c>
      <c r="K10" s="78"/>
    </row>
    <row r="11" spans="1:11" s="55" customFormat="1" ht="15.75" x14ac:dyDescent="0.25">
      <c r="A11" s="51">
        <v>6</v>
      </c>
      <c r="B11" s="92" t="s">
        <v>116</v>
      </c>
      <c r="C11" s="317" t="s">
        <v>117</v>
      </c>
      <c r="D11" s="317"/>
      <c r="E11" s="317"/>
      <c r="F11" s="317"/>
      <c r="G11" s="51">
        <v>15</v>
      </c>
      <c r="H11" s="51"/>
      <c r="I11" s="51">
        <f>I10+G11</f>
        <v>30</v>
      </c>
      <c r="J11" s="55" t="s">
        <v>172</v>
      </c>
    </row>
    <row r="12" spans="1:11" x14ac:dyDescent="0.2">
      <c r="A12" s="75">
        <v>7</v>
      </c>
      <c r="B12" s="61" t="s">
        <v>160</v>
      </c>
      <c r="C12" s="62" t="s">
        <v>162</v>
      </c>
      <c r="D12" s="62" t="s">
        <v>163</v>
      </c>
      <c r="E12" s="62" t="s">
        <v>64</v>
      </c>
      <c r="F12" s="62" t="s">
        <v>67</v>
      </c>
      <c r="G12" s="62"/>
      <c r="H12" s="63">
        <v>1</v>
      </c>
      <c r="I12" s="51">
        <f>I11-H12</f>
        <v>29</v>
      </c>
      <c r="J12" s="95" t="s">
        <v>172</v>
      </c>
    </row>
    <row r="13" spans="1:11" ht="15.75" x14ac:dyDescent="0.25">
      <c r="A13" s="51">
        <v>8</v>
      </c>
      <c r="B13" s="92" t="s">
        <v>209</v>
      </c>
      <c r="C13" s="317" t="s">
        <v>117</v>
      </c>
      <c r="D13" s="317"/>
      <c r="E13" s="317"/>
      <c r="F13" s="317"/>
      <c r="G13" s="63">
        <v>10</v>
      </c>
      <c r="H13" s="63"/>
      <c r="I13" s="51">
        <f>I12+G13</f>
        <v>39</v>
      </c>
    </row>
    <row r="14" spans="1:11" x14ac:dyDescent="0.2">
      <c r="A14" s="75">
        <v>9</v>
      </c>
      <c r="B14" s="52" t="s">
        <v>211</v>
      </c>
      <c r="C14" s="53" t="s">
        <v>55</v>
      </c>
      <c r="D14" s="53" t="s">
        <v>212</v>
      </c>
      <c r="E14" s="53" t="s">
        <v>81</v>
      </c>
      <c r="F14" s="53" t="s">
        <v>67</v>
      </c>
      <c r="G14" s="188"/>
      <c r="H14" s="75">
        <v>2</v>
      </c>
      <c r="I14" s="51">
        <f>I13-H14</f>
        <v>37</v>
      </c>
    </row>
    <row r="16" spans="1:11" x14ac:dyDescent="0.2">
      <c r="B16" s="116"/>
      <c r="C16" s="78"/>
      <c r="D16" s="78"/>
      <c r="E16" s="78"/>
      <c r="F16" s="78"/>
    </row>
    <row r="17" spans="1:10" x14ac:dyDescent="0.2">
      <c r="B17" s="116"/>
      <c r="C17" s="78"/>
      <c r="D17" s="78"/>
      <c r="E17" s="78"/>
      <c r="F17" s="78"/>
    </row>
    <row r="18" spans="1:10" x14ac:dyDescent="0.2">
      <c r="B18" s="116"/>
      <c r="C18" s="78"/>
      <c r="D18" s="78"/>
      <c r="E18" s="78"/>
      <c r="F18" s="78"/>
    </row>
    <row r="19" spans="1:10" x14ac:dyDescent="0.2">
      <c r="A19" s="43"/>
      <c r="B19" s="42"/>
      <c r="C19" s="42"/>
      <c r="D19" s="42"/>
      <c r="E19" s="42"/>
      <c r="F19" s="282" t="s">
        <v>256</v>
      </c>
      <c r="G19" s="282"/>
      <c r="H19" s="282"/>
      <c r="I19" s="282"/>
      <c r="J19" s="282"/>
    </row>
    <row r="20" spans="1:10" x14ac:dyDescent="0.2">
      <c r="A20" s="43"/>
      <c r="B20" s="42"/>
      <c r="C20" s="42"/>
      <c r="D20" s="42"/>
      <c r="E20" s="42"/>
      <c r="F20" s="42"/>
      <c r="G20" s="42"/>
      <c r="H20" s="44"/>
      <c r="I20" s="44"/>
      <c r="J20" s="42"/>
    </row>
    <row r="21" spans="1:10" s="42" customFormat="1" x14ac:dyDescent="0.2">
      <c r="A21" s="43"/>
      <c r="H21" s="44"/>
      <c r="I21" s="44"/>
    </row>
    <row r="22" spans="1:10" s="42" customFormat="1" x14ac:dyDescent="0.2">
      <c r="A22" s="250" t="s">
        <v>24</v>
      </c>
      <c r="B22" s="250"/>
      <c r="C22" s="250"/>
      <c r="D22" s="250"/>
      <c r="E22" s="251" t="s">
        <v>25</v>
      </c>
      <c r="F22" s="251"/>
      <c r="G22" s="251"/>
      <c r="H22" s="251"/>
      <c r="I22" s="251"/>
    </row>
    <row r="23" spans="1:10" s="42" customFormat="1" x14ac:dyDescent="0.2">
      <c r="A23" s="250" t="s">
        <v>26</v>
      </c>
      <c r="B23" s="250"/>
      <c r="C23" s="250"/>
      <c r="D23" s="250"/>
      <c r="E23" s="250" t="s">
        <v>26</v>
      </c>
      <c r="F23" s="250"/>
      <c r="G23" s="250"/>
      <c r="H23" s="250"/>
      <c r="I23" s="250"/>
    </row>
    <row r="24" spans="1:10" s="42" customFormat="1" x14ac:dyDescent="0.2">
      <c r="A24" s="250" t="s">
        <v>27</v>
      </c>
      <c r="B24" s="250"/>
      <c r="C24" s="250"/>
      <c r="D24" s="250"/>
      <c r="E24" s="250" t="s">
        <v>27</v>
      </c>
      <c r="F24" s="250"/>
      <c r="G24" s="250"/>
      <c r="H24" s="250"/>
      <c r="I24" s="250"/>
    </row>
    <row r="25" spans="1:10" s="42" customFormat="1" x14ac:dyDescent="0.2">
      <c r="A25" s="251"/>
      <c r="B25" s="251"/>
      <c r="C25" s="251"/>
      <c r="H25" s="43"/>
    </row>
    <row r="26" spans="1:10" s="42" customFormat="1" x14ac:dyDescent="0.2">
      <c r="H26" s="43"/>
    </row>
    <row r="27" spans="1:10" s="42" customFormat="1" x14ac:dyDescent="0.2">
      <c r="H27" s="43"/>
    </row>
    <row r="28" spans="1:10" s="42" customFormat="1" ht="15.75" x14ac:dyDescent="0.25">
      <c r="A28" s="253" t="s">
        <v>204</v>
      </c>
      <c r="B28" s="253"/>
      <c r="C28" s="253"/>
      <c r="D28" s="253"/>
      <c r="E28" s="253" t="s">
        <v>207</v>
      </c>
      <c r="F28" s="253"/>
      <c r="G28" s="253"/>
      <c r="H28" s="253"/>
      <c r="I28" s="253"/>
    </row>
    <row r="29" spans="1:10" s="42" customFormat="1" x14ac:dyDescent="0.2">
      <c r="A29" s="251" t="s">
        <v>205</v>
      </c>
      <c r="B29" s="251"/>
      <c r="C29" s="251"/>
      <c r="D29" s="251"/>
      <c r="E29" s="251" t="s">
        <v>208</v>
      </c>
      <c r="F29" s="251"/>
      <c r="G29" s="251"/>
      <c r="H29" s="251"/>
      <c r="I29" s="251"/>
    </row>
    <row r="30" spans="1:10" s="42" customFormat="1" x14ac:dyDescent="0.2">
      <c r="A30" s="251" t="s">
        <v>206</v>
      </c>
      <c r="B30" s="251"/>
      <c r="C30" s="251"/>
      <c r="D30" s="251"/>
      <c r="H30" s="170"/>
    </row>
    <row r="31" spans="1:10" s="42" customFormat="1" x14ac:dyDescent="0.2">
      <c r="D31" s="251"/>
      <c r="E31" s="251"/>
      <c r="F31" s="251"/>
      <c r="G31" s="43"/>
      <c r="H31" s="43"/>
    </row>
  </sheetData>
  <mergeCells count="27">
    <mergeCell ref="D31:F31"/>
    <mergeCell ref="A23:D23"/>
    <mergeCell ref="A28:D28"/>
    <mergeCell ref="E22:I22"/>
    <mergeCell ref="E23:I23"/>
    <mergeCell ref="A24:D24"/>
    <mergeCell ref="E24:I24"/>
    <mergeCell ref="A25:C25"/>
    <mergeCell ref="E28:I28"/>
    <mergeCell ref="E29:I29"/>
    <mergeCell ref="A30:D30"/>
    <mergeCell ref="A29:D29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C7:F7"/>
    <mergeCell ref="F19:J19"/>
    <mergeCell ref="C11:F11"/>
    <mergeCell ref="A22:D22"/>
    <mergeCell ref="C13:F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workbookViewId="0">
      <selection activeCell="I20" sqref="I20"/>
    </sheetView>
  </sheetViews>
  <sheetFormatPr defaultRowHeight="15" x14ac:dyDescent="0.2"/>
  <cols>
    <col min="1" max="1" width="4" style="95" bestFit="1" customWidth="1"/>
    <col min="2" max="2" width="18.85546875" style="95" bestFit="1" customWidth="1"/>
    <col min="3" max="3" width="20" style="95" customWidth="1"/>
    <col min="4" max="5" width="15.28515625" style="95" customWidth="1"/>
    <col min="6" max="7" width="18.7109375" style="95" customWidth="1"/>
    <col min="8" max="8" width="11.7109375" style="96" customWidth="1"/>
    <col min="9" max="9" width="10.7109375" style="96" customWidth="1"/>
    <col min="10" max="16384" width="9.140625" style="95"/>
  </cols>
  <sheetData>
    <row r="1" spans="1:10" ht="15.75" x14ac:dyDescent="0.25">
      <c r="A1" s="284" t="s">
        <v>51</v>
      </c>
      <c r="B1" s="284"/>
      <c r="C1" s="284"/>
      <c r="D1" s="284"/>
      <c r="E1" s="284"/>
      <c r="F1" s="284"/>
      <c r="G1" s="284"/>
      <c r="H1" s="284"/>
      <c r="I1" s="284"/>
    </row>
    <row r="2" spans="1:10" ht="15.75" x14ac:dyDescent="0.25">
      <c r="A2" s="284"/>
      <c r="B2" s="284"/>
      <c r="C2" s="284"/>
      <c r="D2" s="284"/>
      <c r="E2" s="284"/>
      <c r="F2" s="284"/>
      <c r="G2" s="284"/>
      <c r="H2" s="284"/>
      <c r="I2" s="284"/>
    </row>
    <row r="3" spans="1:10" x14ac:dyDescent="0.2">
      <c r="A3" s="93" t="s">
        <v>0</v>
      </c>
      <c r="B3" s="100"/>
      <c r="C3" s="101"/>
      <c r="H3" s="93"/>
      <c r="I3" s="93"/>
    </row>
    <row r="4" spans="1:10" ht="15.75" x14ac:dyDescent="0.2">
      <c r="A4" s="285" t="s">
        <v>1</v>
      </c>
      <c r="B4" s="285" t="s">
        <v>2</v>
      </c>
      <c r="C4" s="285" t="s">
        <v>3</v>
      </c>
      <c r="D4" s="287"/>
      <c r="E4" s="287"/>
      <c r="F4" s="285" t="s">
        <v>47</v>
      </c>
      <c r="G4" s="285" t="s">
        <v>5</v>
      </c>
      <c r="H4" s="287" t="s">
        <v>6</v>
      </c>
      <c r="I4" s="287"/>
    </row>
    <row r="5" spans="1:10" ht="15.75" x14ac:dyDescent="0.25">
      <c r="A5" s="286"/>
      <c r="B5" s="286"/>
      <c r="C5" s="286"/>
      <c r="D5" s="102" t="s">
        <v>8</v>
      </c>
      <c r="E5" s="102" t="s">
        <v>9</v>
      </c>
      <c r="F5" s="286"/>
      <c r="G5" s="288"/>
      <c r="H5" s="103" t="s">
        <v>10</v>
      </c>
      <c r="I5" s="103" t="s">
        <v>11</v>
      </c>
    </row>
    <row r="6" spans="1:10" ht="15.75" x14ac:dyDescent="0.25">
      <c r="A6" s="75">
        <v>1</v>
      </c>
      <c r="B6" s="92" t="s">
        <v>49</v>
      </c>
      <c r="C6" s="261" t="s">
        <v>44</v>
      </c>
      <c r="D6" s="261"/>
      <c r="E6" s="261"/>
      <c r="F6" s="261"/>
      <c r="G6" s="75"/>
      <c r="H6" s="75"/>
      <c r="I6" s="75">
        <v>0</v>
      </c>
    </row>
    <row r="7" spans="1:10" s="55" customFormat="1" ht="15.75" x14ac:dyDescent="0.25">
      <c r="A7" s="51">
        <v>2</v>
      </c>
      <c r="B7" s="52" t="s">
        <v>50</v>
      </c>
      <c r="C7" s="261" t="s">
        <v>14</v>
      </c>
      <c r="D7" s="261"/>
      <c r="E7" s="261"/>
      <c r="F7" s="261"/>
      <c r="G7" s="51" t="s">
        <v>52</v>
      </c>
      <c r="H7" s="51"/>
      <c r="I7" s="51"/>
    </row>
    <row r="8" spans="1:10" s="55" customFormat="1" x14ac:dyDescent="0.2">
      <c r="A8" s="51"/>
      <c r="B8" s="52" t="s">
        <v>216</v>
      </c>
      <c r="C8" s="53"/>
      <c r="D8" s="53"/>
      <c r="E8" s="53"/>
      <c r="F8" s="53"/>
      <c r="G8" s="53"/>
      <c r="H8" s="51"/>
      <c r="I8" s="51" t="s">
        <v>157</v>
      </c>
    </row>
    <row r="9" spans="1:10" s="55" customFormat="1" x14ac:dyDescent="0.2">
      <c r="A9" s="51"/>
      <c r="B9" s="52"/>
      <c r="C9" s="53"/>
      <c r="D9" s="53"/>
      <c r="E9" s="53"/>
      <c r="F9" s="53"/>
      <c r="G9" s="53"/>
      <c r="H9" s="51"/>
      <c r="I9" s="51"/>
    </row>
    <row r="10" spans="1:10" s="55" customFormat="1" x14ac:dyDescent="0.2">
      <c r="A10" s="51"/>
      <c r="B10" s="52"/>
      <c r="C10" s="53"/>
      <c r="D10" s="53"/>
      <c r="E10" s="53"/>
      <c r="F10" s="53"/>
      <c r="G10" s="53"/>
      <c r="H10" s="51"/>
      <c r="I10" s="51"/>
    </row>
    <row r="13" spans="1:10" x14ac:dyDescent="0.2">
      <c r="A13" s="43"/>
      <c r="B13" s="42"/>
      <c r="C13" s="42"/>
      <c r="D13" s="42"/>
      <c r="E13" s="42"/>
      <c r="F13" s="251" t="s">
        <v>23</v>
      </c>
      <c r="G13" s="251"/>
      <c r="H13" s="251"/>
      <c r="I13" s="251"/>
      <c r="J13" s="251"/>
    </row>
    <row r="14" spans="1:10" x14ac:dyDescent="0.2">
      <c r="A14" s="43"/>
      <c r="B14" s="42"/>
      <c r="C14" s="42"/>
      <c r="D14" s="42"/>
      <c r="E14" s="42"/>
      <c r="F14" s="42"/>
      <c r="G14" s="42"/>
      <c r="H14" s="44"/>
      <c r="I14" s="44"/>
      <c r="J14" s="42"/>
    </row>
    <row r="15" spans="1:10" x14ac:dyDescent="0.2">
      <c r="A15" s="250" t="s">
        <v>24</v>
      </c>
      <c r="B15" s="250"/>
      <c r="C15" s="250"/>
      <c r="D15" s="250"/>
      <c r="E15" s="251" t="s">
        <v>25</v>
      </c>
      <c r="F15" s="251"/>
      <c r="G15" s="251"/>
      <c r="H15" s="251"/>
      <c r="I15" s="140"/>
      <c r="J15" s="140"/>
    </row>
    <row r="16" spans="1:10" x14ac:dyDescent="0.2">
      <c r="A16" s="250" t="s">
        <v>26</v>
      </c>
      <c r="B16" s="250"/>
      <c r="C16" s="250"/>
      <c r="D16" s="250"/>
      <c r="E16" s="250" t="s">
        <v>26</v>
      </c>
      <c r="F16" s="250"/>
      <c r="G16" s="250"/>
      <c r="H16" s="250"/>
      <c r="I16" s="141"/>
      <c r="J16" s="141"/>
    </row>
    <row r="17" spans="1:10" x14ac:dyDescent="0.2">
      <c r="A17" s="250" t="s">
        <v>27</v>
      </c>
      <c r="B17" s="250"/>
      <c r="C17" s="250"/>
      <c r="D17" s="250"/>
      <c r="E17" s="250" t="s">
        <v>27</v>
      </c>
      <c r="F17" s="250"/>
      <c r="G17" s="250"/>
      <c r="H17" s="250"/>
      <c r="I17" s="141"/>
      <c r="J17" s="141"/>
    </row>
    <row r="18" spans="1:10" x14ac:dyDescent="0.2">
      <c r="A18" s="251"/>
      <c r="B18" s="251"/>
      <c r="C18" s="251"/>
      <c r="D18" s="42"/>
      <c r="E18" s="42"/>
      <c r="F18" s="42"/>
      <c r="G18" s="42"/>
      <c r="H18" s="43"/>
      <c r="I18" s="42"/>
      <c r="J18" s="42"/>
    </row>
    <row r="19" spans="1:10" x14ac:dyDescent="0.2">
      <c r="A19" s="42"/>
      <c r="B19" s="42"/>
      <c r="C19" s="42"/>
      <c r="D19" s="42"/>
      <c r="E19" s="42"/>
      <c r="F19" s="42"/>
      <c r="G19" s="42"/>
      <c r="H19" s="43"/>
      <c r="I19" s="42"/>
      <c r="J19" s="42"/>
    </row>
    <row r="20" spans="1:10" x14ac:dyDescent="0.2">
      <c r="A20" s="42"/>
      <c r="B20" s="42"/>
      <c r="C20" s="42"/>
      <c r="D20" s="42"/>
      <c r="E20" s="42"/>
      <c r="F20" s="42"/>
      <c r="G20" s="42"/>
      <c r="H20" s="43"/>
      <c r="I20" s="42"/>
      <c r="J20" s="42"/>
    </row>
    <row r="21" spans="1:10" s="42" customFormat="1" ht="15.75" x14ac:dyDescent="0.25">
      <c r="A21" s="253" t="s">
        <v>204</v>
      </c>
      <c r="B21" s="253"/>
      <c r="C21" s="253"/>
      <c r="D21" s="253"/>
      <c r="E21" s="253" t="s">
        <v>207</v>
      </c>
      <c r="F21" s="253"/>
      <c r="G21" s="253"/>
      <c r="H21" s="253"/>
      <c r="I21" s="253"/>
    </row>
    <row r="22" spans="1:10" s="42" customFormat="1" x14ac:dyDescent="0.2">
      <c r="A22" s="251" t="s">
        <v>205</v>
      </c>
      <c r="B22" s="251"/>
      <c r="C22" s="251"/>
      <c r="D22" s="251"/>
      <c r="E22" s="251" t="s">
        <v>208</v>
      </c>
      <c r="F22" s="251"/>
      <c r="G22" s="251"/>
      <c r="H22" s="251"/>
      <c r="I22" s="251"/>
    </row>
    <row r="23" spans="1:10" s="42" customFormat="1" x14ac:dyDescent="0.2">
      <c r="A23" s="251" t="s">
        <v>206</v>
      </c>
      <c r="B23" s="251"/>
      <c r="C23" s="251"/>
      <c r="D23" s="251"/>
      <c r="H23" s="170"/>
    </row>
    <row r="24" spans="1:10" x14ac:dyDescent="0.2">
      <c r="A24" s="42"/>
      <c r="B24" s="42"/>
      <c r="C24" s="42"/>
      <c r="D24" s="251"/>
      <c r="E24" s="251"/>
      <c r="F24" s="251"/>
      <c r="G24" s="43"/>
      <c r="H24" s="43"/>
      <c r="I24" s="42"/>
      <c r="J24" s="42"/>
    </row>
    <row r="25" spans="1:10" x14ac:dyDescent="0.2">
      <c r="A25" s="42"/>
      <c r="B25" s="42"/>
      <c r="C25" s="42"/>
      <c r="D25" s="251"/>
      <c r="E25" s="251"/>
      <c r="F25" s="251"/>
      <c r="G25" s="43"/>
      <c r="H25" s="43"/>
      <c r="I25" s="42"/>
      <c r="J25" s="42"/>
    </row>
  </sheetData>
  <mergeCells count="26">
    <mergeCell ref="A23:D23"/>
    <mergeCell ref="D24:F24"/>
    <mergeCell ref="D25:F25"/>
    <mergeCell ref="A17:D17"/>
    <mergeCell ref="E17:H17"/>
    <mergeCell ref="A18:C18"/>
    <mergeCell ref="A21:D21"/>
    <mergeCell ref="A22:D22"/>
    <mergeCell ref="E21:I21"/>
    <mergeCell ref="E22:I22"/>
    <mergeCell ref="A16:D16"/>
    <mergeCell ref="E16:H16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C7:F7"/>
    <mergeCell ref="F13:J13"/>
    <mergeCell ref="A15:D15"/>
    <mergeCell ref="E15:H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5"/>
  <sheetViews>
    <sheetView workbookViewId="0">
      <selection activeCell="J24" sqref="J24"/>
    </sheetView>
  </sheetViews>
  <sheetFormatPr defaultRowHeight="15" x14ac:dyDescent="0.2"/>
  <cols>
    <col min="1" max="1" width="4" style="95" bestFit="1" customWidth="1"/>
    <col min="2" max="2" width="18.85546875" style="95" bestFit="1" customWidth="1"/>
    <col min="3" max="3" width="20" style="95" customWidth="1"/>
    <col min="4" max="5" width="15.28515625" style="95" customWidth="1"/>
    <col min="6" max="6" width="27.140625" style="95" bestFit="1" customWidth="1"/>
    <col min="7" max="7" width="18.7109375" style="95" customWidth="1"/>
    <col min="8" max="8" width="11.7109375" style="96" customWidth="1"/>
    <col min="9" max="9" width="10.7109375" style="96" customWidth="1"/>
    <col min="10" max="16384" width="9.140625" style="95"/>
  </cols>
  <sheetData>
    <row r="1" spans="1:9" ht="15.75" x14ac:dyDescent="0.25">
      <c r="A1" s="284" t="s">
        <v>53</v>
      </c>
      <c r="B1" s="284"/>
      <c r="C1" s="284"/>
      <c r="D1" s="284"/>
      <c r="E1" s="284"/>
      <c r="F1" s="284"/>
      <c r="G1" s="284"/>
      <c r="H1" s="284"/>
      <c r="I1" s="284"/>
    </row>
    <row r="2" spans="1:9" ht="15.75" x14ac:dyDescent="0.25">
      <c r="A2" s="284"/>
      <c r="B2" s="284"/>
      <c r="C2" s="284"/>
      <c r="D2" s="284"/>
      <c r="E2" s="284"/>
      <c r="F2" s="284"/>
      <c r="G2" s="284"/>
      <c r="H2" s="284"/>
      <c r="I2" s="284"/>
    </row>
    <row r="3" spans="1:9" x14ac:dyDescent="0.2">
      <c r="A3" s="93" t="s">
        <v>0</v>
      </c>
      <c r="B3" s="100"/>
      <c r="C3" s="101"/>
      <c r="H3" s="93"/>
      <c r="I3" s="93"/>
    </row>
    <row r="4" spans="1:9" ht="15.75" x14ac:dyDescent="0.2">
      <c r="A4" s="285" t="s">
        <v>1</v>
      </c>
      <c r="B4" s="285" t="s">
        <v>2</v>
      </c>
      <c r="C4" s="285" t="s">
        <v>3</v>
      </c>
      <c r="D4" s="287"/>
      <c r="E4" s="287"/>
      <c r="F4" s="285" t="s">
        <v>47</v>
      </c>
      <c r="G4" s="285" t="s">
        <v>5</v>
      </c>
      <c r="H4" s="287" t="s">
        <v>6</v>
      </c>
      <c r="I4" s="287"/>
    </row>
    <row r="5" spans="1:9" ht="15.75" x14ac:dyDescent="0.25">
      <c r="A5" s="286"/>
      <c r="B5" s="286"/>
      <c r="C5" s="286"/>
      <c r="D5" s="102" t="s">
        <v>8</v>
      </c>
      <c r="E5" s="102" t="s">
        <v>9</v>
      </c>
      <c r="F5" s="286"/>
      <c r="G5" s="288"/>
      <c r="H5" s="103" t="s">
        <v>10</v>
      </c>
      <c r="I5" s="103" t="s">
        <v>11</v>
      </c>
    </row>
    <row r="6" spans="1:9" ht="15.75" x14ac:dyDescent="0.25">
      <c r="A6" s="75">
        <v>1</v>
      </c>
      <c r="B6" s="92" t="s">
        <v>49</v>
      </c>
      <c r="C6" s="261" t="s">
        <v>44</v>
      </c>
      <c r="D6" s="261"/>
      <c r="E6" s="261"/>
      <c r="F6" s="261"/>
      <c r="G6" s="75"/>
      <c r="H6" s="75"/>
      <c r="I6" s="75">
        <v>0</v>
      </c>
    </row>
    <row r="7" spans="1:9" s="55" customFormat="1" ht="15.75" x14ac:dyDescent="0.25">
      <c r="A7" s="51">
        <v>2</v>
      </c>
      <c r="B7" s="52" t="s">
        <v>50</v>
      </c>
      <c r="C7" s="261" t="s">
        <v>14</v>
      </c>
      <c r="D7" s="261"/>
      <c r="E7" s="261"/>
      <c r="F7" s="261"/>
      <c r="G7" s="51">
        <f>5*4</f>
        <v>20</v>
      </c>
      <c r="H7" s="51"/>
      <c r="I7" s="51"/>
    </row>
    <row r="8" spans="1:9" s="55" customFormat="1" ht="15.75" customHeight="1" x14ac:dyDescent="0.2">
      <c r="A8" s="47">
        <v>3</v>
      </c>
      <c r="G8" s="67"/>
      <c r="H8" s="54">
        <v>6</v>
      </c>
      <c r="I8" s="51">
        <f>G7-H8</f>
        <v>14</v>
      </c>
    </row>
    <row r="9" spans="1:9" s="55" customFormat="1" x14ac:dyDescent="0.2">
      <c r="A9" s="51"/>
      <c r="B9" s="52"/>
      <c r="C9" s="53"/>
      <c r="D9" s="53"/>
      <c r="E9" s="53"/>
      <c r="F9" s="53"/>
      <c r="G9" s="53"/>
      <c r="H9" s="51"/>
      <c r="I9" s="51"/>
    </row>
    <row r="10" spans="1:9" s="55" customFormat="1" x14ac:dyDescent="0.2">
      <c r="A10" s="51"/>
      <c r="B10" s="52"/>
      <c r="C10" s="53"/>
      <c r="D10" s="53"/>
      <c r="E10" s="53"/>
      <c r="F10" s="53"/>
      <c r="G10" s="53"/>
      <c r="H10" s="51"/>
      <c r="I10" s="51"/>
    </row>
    <row r="13" spans="1:9" x14ac:dyDescent="0.2">
      <c r="A13" s="43"/>
      <c r="B13" s="42"/>
      <c r="C13" s="42"/>
      <c r="D13" s="42"/>
      <c r="E13" s="42"/>
      <c r="F13" s="251" t="s">
        <v>23</v>
      </c>
      <c r="G13" s="251"/>
      <c r="H13" s="251"/>
      <c r="I13" s="251"/>
    </row>
    <row r="14" spans="1:9" x14ac:dyDescent="0.2">
      <c r="A14" s="43"/>
      <c r="B14" s="42"/>
      <c r="C14" s="42"/>
      <c r="D14" s="42"/>
      <c r="E14" s="42"/>
      <c r="F14" s="42"/>
      <c r="G14" s="42"/>
      <c r="H14" s="44"/>
      <c r="I14" s="44"/>
    </row>
    <row r="15" spans="1:9" x14ac:dyDescent="0.2">
      <c r="A15" s="250" t="s">
        <v>24</v>
      </c>
      <c r="B15" s="250"/>
      <c r="C15" s="250"/>
      <c r="D15" s="250"/>
      <c r="E15" s="251" t="s">
        <v>25</v>
      </c>
      <c r="F15" s="251"/>
      <c r="G15" s="251"/>
      <c r="H15" s="251"/>
      <c r="I15" s="140"/>
    </row>
    <row r="16" spans="1:9" x14ac:dyDescent="0.2">
      <c r="A16" s="250" t="s">
        <v>26</v>
      </c>
      <c r="B16" s="250"/>
      <c r="C16" s="250"/>
      <c r="D16" s="250"/>
      <c r="E16" s="250" t="s">
        <v>26</v>
      </c>
      <c r="F16" s="250"/>
      <c r="G16" s="250"/>
      <c r="H16" s="250"/>
      <c r="I16" s="141"/>
    </row>
    <row r="17" spans="1:9" x14ac:dyDescent="0.2">
      <c r="A17" s="250" t="s">
        <v>27</v>
      </c>
      <c r="B17" s="250"/>
      <c r="C17" s="250"/>
      <c r="D17" s="250"/>
      <c r="E17" s="250" t="s">
        <v>27</v>
      </c>
      <c r="F17" s="250"/>
      <c r="G17" s="250"/>
      <c r="H17" s="250"/>
      <c r="I17" s="141"/>
    </row>
    <row r="18" spans="1:9" x14ac:dyDescent="0.2">
      <c r="A18" s="251"/>
      <c r="B18" s="251"/>
      <c r="C18" s="251"/>
      <c r="D18" s="42"/>
      <c r="E18" s="42"/>
      <c r="F18" s="42"/>
      <c r="G18" s="42"/>
      <c r="H18" s="43"/>
      <c r="I18" s="42"/>
    </row>
    <row r="19" spans="1:9" x14ac:dyDescent="0.2">
      <c r="A19" s="42"/>
      <c r="B19" s="42"/>
      <c r="C19" s="42"/>
      <c r="D19" s="42"/>
      <c r="E19" s="42"/>
      <c r="F19" s="42"/>
      <c r="G19" s="42"/>
      <c r="H19" s="43"/>
      <c r="I19" s="42"/>
    </row>
    <row r="20" spans="1:9" x14ac:dyDescent="0.2">
      <c r="A20" s="42"/>
      <c r="B20" s="42"/>
      <c r="C20" s="42"/>
      <c r="D20" s="42"/>
      <c r="E20" s="42"/>
      <c r="F20" s="42"/>
      <c r="G20" s="42"/>
      <c r="H20" s="43"/>
      <c r="I20" s="42"/>
    </row>
    <row r="21" spans="1:9" s="42" customFormat="1" ht="15.75" x14ac:dyDescent="0.25">
      <c r="A21" s="253" t="s">
        <v>204</v>
      </c>
      <c r="B21" s="253"/>
      <c r="C21" s="253"/>
      <c r="D21" s="253"/>
      <c r="E21" s="253" t="s">
        <v>207</v>
      </c>
      <c r="F21" s="253"/>
      <c r="G21" s="253"/>
      <c r="H21" s="253"/>
      <c r="I21" s="253"/>
    </row>
    <row r="22" spans="1:9" s="42" customFormat="1" x14ac:dyDescent="0.2">
      <c r="A22" s="251" t="s">
        <v>205</v>
      </c>
      <c r="B22" s="251"/>
      <c r="C22" s="251"/>
      <c r="D22" s="251"/>
      <c r="E22" s="251" t="s">
        <v>208</v>
      </c>
      <c r="F22" s="251"/>
      <c r="G22" s="251"/>
      <c r="H22" s="251"/>
      <c r="I22" s="251"/>
    </row>
    <row r="23" spans="1:9" s="42" customFormat="1" x14ac:dyDescent="0.2">
      <c r="A23" s="251" t="s">
        <v>206</v>
      </c>
      <c r="B23" s="251"/>
      <c r="C23" s="251"/>
      <c r="D23" s="251"/>
      <c r="H23" s="170"/>
    </row>
    <row r="24" spans="1:9" x14ac:dyDescent="0.2">
      <c r="A24" s="42"/>
      <c r="B24" s="42"/>
      <c r="C24" s="42"/>
      <c r="D24" s="251"/>
      <c r="E24" s="251"/>
      <c r="F24" s="251"/>
      <c r="G24" s="43"/>
      <c r="H24" s="43"/>
      <c r="I24" s="42"/>
    </row>
    <row r="25" spans="1:9" x14ac:dyDescent="0.2">
      <c r="A25" s="42"/>
      <c r="B25" s="42"/>
      <c r="C25" s="42"/>
      <c r="D25" s="251"/>
      <c r="E25" s="251"/>
      <c r="F25" s="251"/>
      <c r="G25" s="43"/>
      <c r="H25" s="43"/>
      <c r="I25" s="42"/>
    </row>
  </sheetData>
  <mergeCells count="26">
    <mergeCell ref="A23:D23"/>
    <mergeCell ref="D24:F24"/>
    <mergeCell ref="D25:F25"/>
    <mergeCell ref="A17:D17"/>
    <mergeCell ref="E17:H17"/>
    <mergeCell ref="A18:C18"/>
    <mergeCell ref="A21:D21"/>
    <mergeCell ref="A22:D22"/>
    <mergeCell ref="E21:I21"/>
    <mergeCell ref="E22:I22"/>
    <mergeCell ref="A16:D16"/>
    <mergeCell ref="E16:H16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C7:F7"/>
    <mergeCell ref="F13:I13"/>
    <mergeCell ref="A15:D15"/>
    <mergeCell ref="E15:H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37"/>
  <sheetViews>
    <sheetView workbookViewId="0">
      <selection activeCell="G15" sqref="G15"/>
    </sheetView>
  </sheetViews>
  <sheetFormatPr defaultRowHeight="15" x14ac:dyDescent="0.2"/>
  <cols>
    <col min="1" max="1" width="4.7109375" style="95" bestFit="1" customWidth="1"/>
    <col min="2" max="2" width="21.7109375" style="95" bestFit="1" customWidth="1"/>
    <col min="3" max="3" width="22.85546875" style="95" bestFit="1" customWidth="1"/>
    <col min="4" max="4" width="9.5703125" style="95" bestFit="1" customWidth="1"/>
    <col min="5" max="5" width="13.7109375" style="95" bestFit="1" customWidth="1"/>
    <col min="6" max="6" width="20.42578125" style="95" bestFit="1" customWidth="1"/>
    <col min="7" max="7" width="15.85546875" style="95" bestFit="1" customWidth="1"/>
    <col min="8" max="8" width="13" style="96" bestFit="1" customWidth="1"/>
    <col min="9" max="9" width="6" style="96" bestFit="1" customWidth="1"/>
    <col min="10" max="10" width="9.5703125" style="95" bestFit="1" customWidth="1"/>
    <col min="11" max="11" width="5.85546875" style="95" bestFit="1" customWidth="1"/>
    <col min="12" max="12" width="9.140625" style="95"/>
    <col min="13" max="13" width="5.140625" style="95" bestFit="1" customWidth="1"/>
    <col min="14" max="14" width="2.5703125" style="95" bestFit="1" customWidth="1"/>
    <col min="15" max="16384" width="9.140625" style="95"/>
  </cols>
  <sheetData>
    <row r="1" spans="1:14" ht="15.75" x14ac:dyDescent="0.25">
      <c r="A1" s="284" t="s">
        <v>137</v>
      </c>
      <c r="B1" s="284"/>
      <c r="C1" s="284"/>
      <c r="D1" s="284"/>
      <c r="E1" s="284"/>
      <c r="F1" s="284"/>
      <c r="G1" s="284"/>
      <c r="H1" s="284"/>
      <c r="I1" s="284"/>
    </row>
    <row r="2" spans="1:14" ht="15.75" x14ac:dyDescent="0.25">
      <c r="A2" s="284"/>
      <c r="B2" s="284"/>
      <c r="C2" s="284"/>
      <c r="D2" s="284"/>
      <c r="E2" s="284"/>
      <c r="F2" s="284"/>
      <c r="G2" s="284"/>
      <c r="H2" s="284"/>
      <c r="I2" s="284"/>
    </row>
    <row r="3" spans="1:14" x14ac:dyDescent="0.2">
      <c r="A3" s="93" t="s">
        <v>0</v>
      </c>
      <c r="B3" s="100"/>
      <c r="C3" s="101"/>
      <c r="H3" s="93"/>
      <c r="I3" s="93"/>
    </row>
    <row r="4" spans="1:14" ht="15.75" x14ac:dyDescent="0.2">
      <c r="A4" s="285" t="s">
        <v>1</v>
      </c>
      <c r="B4" s="285" t="s">
        <v>2</v>
      </c>
      <c r="C4" s="285" t="s">
        <v>3</v>
      </c>
      <c r="D4" s="287"/>
      <c r="E4" s="287"/>
      <c r="F4" s="285" t="s">
        <v>47</v>
      </c>
      <c r="G4" s="285" t="s">
        <v>5</v>
      </c>
      <c r="H4" s="287" t="s">
        <v>6</v>
      </c>
      <c r="I4" s="287"/>
    </row>
    <row r="5" spans="1:14" ht="15.75" x14ac:dyDescent="0.25">
      <c r="A5" s="286"/>
      <c r="B5" s="286"/>
      <c r="C5" s="286"/>
      <c r="D5" s="102" t="s">
        <v>8</v>
      </c>
      <c r="E5" s="102" t="s">
        <v>9</v>
      </c>
      <c r="F5" s="286"/>
      <c r="G5" s="288"/>
      <c r="H5" s="103" t="s">
        <v>10</v>
      </c>
      <c r="I5" s="103" t="s">
        <v>11</v>
      </c>
    </row>
    <row r="6" spans="1:14" ht="15.75" x14ac:dyDescent="0.25">
      <c r="A6" s="75">
        <v>1</v>
      </c>
      <c r="B6" s="92" t="s">
        <v>138</v>
      </c>
      <c r="C6" s="261" t="s">
        <v>14</v>
      </c>
      <c r="D6" s="261"/>
      <c r="E6" s="261"/>
      <c r="F6" s="261"/>
      <c r="G6" s="75">
        <v>305</v>
      </c>
      <c r="H6" s="75"/>
      <c r="I6" s="75">
        <v>0</v>
      </c>
      <c r="J6" s="95" t="s">
        <v>146</v>
      </c>
      <c r="K6" s="95" t="s">
        <v>172</v>
      </c>
    </row>
    <row r="7" spans="1:14" ht="15.75" customHeight="1" x14ac:dyDescent="0.2">
      <c r="A7" s="75">
        <v>2</v>
      </c>
      <c r="B7" s="318" t="s">
        <v>203</v>
      </c>
      <c r="C7" s="319"/>
      <c r="D7" s="319"/>
      <c r="E7" s="319"/>
      <c r="F7" s="319"/>
      <c r="G7" s="190"/>
      <c r="H7" s="75">
        <v>40</v>
      </c>
      <c r="I7" s="75">
        <f>G6-H7</f>
        <v>265</v>
      </c>
    </row>
    <row r="8" spans="1:14" s="55" customFormat="1" x14ac:dyDescent="0.2">
      <c r="A8" s="75">
        <v>3</v>
      </c>
      <c r="B8" s="52" t="s">
        <v>147</v>
      </c>
      <c r="C8" s="53" t="s">
        <v>90</v>
      </c>
      <c r="D8" s="53" t="s">
        <v>91</v>
      </c>
      <c r="E8" s="53" t="s">
        <v>81</v>
      </c>
      <c r="F8" s="53" t="s">
        <v>148</v>
      </c>
      <c r="G8" s="51"/>
      <c r="H8" s="51">
        <v>60</v>
      </c>
      <c r="I8" s="75">
        <f t="shared" ref="I8:I13" si="0">I7-H8</f>
        <v>205</v>
      </c>
      <c r="J8" s="55" t="s">
        <v>181</v>
      </c>
      <c r="M8" s="55">
        <v>180</v>
      </c>
    </row>
    <row r="9" spans="1:14" s="55" customFormat="1" ht="15.75" customHeight="1" x14ac:dyDescent="0.2">
      <c r="A9" s="75">
        <v>4</v>
      </c>
      <c r="B9" s="92" t="s">
        <v>149</v>
      </c>
      <c r="C9" s="166" t="s">
        <v>120</v>
      </c>
      <c r="D9" s="166" t="s">
        <v>121</v>
      </c>
      <c r="E9" s="166" t="s">
        <v>31</v>
      </c>
      <c r="F9" s="68" t="s">
        <v>148</v>
      </c>
      <c r="G9" s="67"/>
      <c r="H9" s="181">
        <v>40</v>
      </c>
      <c r="I9" s="75">
        <f t="shared" si="0"/>
        <v>165</v>
      </c>
      <c r="J9" s="55" t="s">
        <v>181</v>
      </c>
      <c r="M9" s="55">
        <v>180</v>
      </c>
    </row>
    <row r="10" spans="1:14" s="55" customFormat="1" x14ac:dyDescent="0.2">
      <c r="A10" s="75">
        <v>5</v>
      </c>
      <c r="B10" s="52" t="s">
        <v>193</v>
      </c>
      <c r="C10" s="53" t="s">
        <v>90</v>
      </c>
      <c r="D10" s="53" t="s">
        <v>91</v>
      </c>
      <c r="E10" s="53" t="s">
        <v>81</v>
      </c>
      <c r="F10" s="53" t="s">
        <v>148</v>
      </c>
      <c r="G10" s="53"/>
      <c r="H10" s="51">
        <v>40</v>
      </c>
      <c r="I10" s="75">
        <f t="shared" si="0"/>
        <v>125</v>
      </c>
      <c r="M10" s="55">
        <v>108</v>
      </c>
    </row>
    <row r="11" spans="1:14" s="55" customFormat="1" x14ac:dyDescent="0.2">
      <c r="A11" s="75">
        <v>6</v>
      </c>
      <c r="B11" s="52" t="s">
        <v>194</v>
      </c>
      <c r="C11" s="53" t="s">
        <v>120</v>
      </c>
      <c r="D11" s="53" t="s">
        <v>121</v>
      </c>
      <c r="E11" s="53" t="s">
        <v>31</v>
      </c>
      <c r="F11" s="53" t="s">
        <v>148</v>
      </c>
      <c r="G11" s="53"/>
      <c r="H11" s="51">
        <v>20</v>
      </c>
      <c r="I11" s="75">
        <f t="shared" si="0"/>
        <v>105</v>
      </c>
      <c r="J11" s="55">
        <f>I11/5</f>
        <v>21</v>
      </c>
      <c r="M11" s="55">
        <v>108</v>
      </c>
    </row>
    <row r="12" spans="1:14" s="55" customFormat="1" x14ac:dyDescent="0.2">
      <c r="A12" s="75">
        <v>7</v>
      </c>
      <c r="B12" s="52" t="s">
        <v>199</v>
      </c>
      <c r="C12" s="53" t="s">
        <v>90</v>
      </c>
      <c r="D12" s="53" t="s">
        <v>91</v>
      </c>
      <c r="E12" s="53" t="s">
        <v>81</v>
      </c>
      <c r="F12" s="53" t="s">
        <v>148</v>
      </c>
      <c r="G12" s="53"/>
      <c r="H12" s="51">
        <v>40</v>
      </c>
      <c r="I12" s="75">
        <f t="shared" si="0"/>
        <v>65</v>
      </c>
      <c r="M12" s="55">
        <v>120</v>
      </c>
      <c r="N12" s="55">
        <f>M12/24</f>
        <v>5</v>
      </c>
    </row>
    <row r="13" spans="1:14" s="55" customFormat="1" x14ac:dyDescent="0.2">
      <c r="A13" s="75">
        <v>8</v>
      </c>
      <c r="B13" s="52" t="s">
        <v>210</v>
      </c>
      <c r="C13" s="53" t="s">
        <v>90</v>
      </c>
      <c r="D13" s="53" t="s">
        <v>91</v>
      </c>
      <c r="E13" s="53" t="s">
        <v>81</v>
      </c>
      <c r="F13" s="53" t="s">
        <v>148</v>
      </c>
      <c r="G13" s="53"/>
      <c r="H13" s="51">
        <v>60</v>
      </c>
      <c r="I13" s="75">
        <f t="shared" si="0"/>
        <v>5</v>
      </c>
      <c r="M13" s="55">
        <f>SUM(M8:M11)</f>
        <v>576</v>
      </c>
    </row>
    <row r="14" spans="1:14" ht="15.75" x14ac:dyDescent="0.25">
      <c r="A14" s="75">
        <v>9</v>
      </c>
      <c r="B14" s="92" t="s">
        <v>209</v>
      </c>
      <c r="C14" s="261" t="s">
        <v>14</v>
      </c>
      <c r="D14" s="261"/>
      <c r="E14" s="261"/>
      <c r="F14" s="261"/>
      <c r="G14" s="75">
        <v>460</v>
      </c>
      <c r="H14" s="75"/>
      <c r="I14" s="75">
        <f>I13+G14</f>
        <v>465</v>
      </c>
      <c r="M14" s="95">
        <f>M13/4</f>
        <v>144</v>
      </c>
    </row>
    <row r="15" spans="1:14" s="55" customFormat="1" x14ac:dyDescent="0.2">
      <c r="A15" s="75">
        <v>10</v>
      </c>
      <c r="B15" s="52" t="s">
        <v>211</v>
      </c>
      <c r="C15" s="53" t="s">
        <v>55</v>
      </c>
      <c r="D15" s="53" t="s">
        <v>212</v>
      </c>
      <c r="E15" s="53" t="s">
        <v>81</v>
      </c>
      <c r="F15" s="53" t="s">
        <v>67</v>
      </c>
      <c r="G15" s="53"/>
      <c r="H15" s="51">
        <v>4</v>
      </c>
      <c r="I15" s="75">
        <f t="shared" ref="I15:I20" si="1">I14-H15</f>
        <v>461</v>
      </c>
    </row>
    <row r="16" spans="1:14" s="55" customFormat="1" x14ac:dyDescent="0.2">
      <c r="A16" s="75">
        <v>11</v>
      </c>
      <c r="B16" s="52" t="s">
        <v>217</v>
      </c>
      <c r="C16" s="53" t="s">
        <v>218</v>
      </c>
      <c r="D16" s="53" t="s">
        <v>121</v>
      </c>
      <c r="E16" s="53" t="s">
        <v>31</v>
      </c>
      <c r="F16" s="53" t="s">
        <v>148</v>
      </c>
      <c r="G16" s="53"/>
      <c r="H16" s="51">
        <v>60</v>
      </c>
      <c r="I16" s="75">
        <f t="shared" si="1"/>
        <v>401</v>
      </c>
    </row>
    <row r="17" spans="1:11" s="55" customFormat="1" x14ac:dyDescent="0.2">
      <c r="A17" s="232">
        <v>12</v>
      </c>
      <c r="B17" s="116" t="s">
        <v>219</v>
      </c>
      <c r="C17" s="78" t="s">
        <v>90</v>
      </c>
      <c r="D17" s="78" t="s">
        <v>91</v>
      </c>
      <c r="E17" s="78" t="s">
        <v>81</v>
      </c>
      <c r="F17" s="78" t="s">
        <v>148</v>
      </c>
      <c r="G17" s="78"/>
      <c r="H17" s="115">
        <v>40</v>
      </c>
      <c r="I17" s="232">
        <f t="shared" si="1"/>
        <v>361</v>
      </c>
    </row>
    <row r="18" spans="1:11" s="55" customFormat="1" x14ac:dyDescent="0.2">
      <c r="A18" s="75">
        <v>13</v>
      </c>
      <c r="B18" s="52" t="s">
        <v>236</v>
      </c>
      <c r="C18" s="53" t="s">
        <v>90</v>
      </c>
      <c r="D18" s="53" t="s">
        <v>91</v>
      </c>
      <c r="E18" s="53" t="s">
        <v>81</v>
      </c>
      <c r="F18" s="53" t="s">
        <v>148</v>
      </c>
      <c r="G18" s="53"/>
      <c r="H18" s="51">
        <v>60</v>
      </c>
      <c r="I18" s="75">
        <f t="shared" si="1"/>
        <v>301</v>
      </c>
    </row>
    <row r="19" spans="1:11" s="55" customFormat="1" x14ac:dyDescent="0.2">
      <c r="A19" s="75">
        <v>14</v>
      </c>
      <c r="B19" s="52" t="s">
        <v>237</v>
      </c>
      <c r="C19" s="53" t="s">
        <v>120</v>
      </c>
      <c r="D19" s="53" t="s">
        <v>121</v>
      </c>
      <c r="E19" s="53" t="s">
        <v>31</v>
      </c>
      <c r="F19" s="53" t="s">
        <v>148</v>
      </c>
      <c r="G19" s="53"/>
      <c r="H19" s="51">
        <v>5</v>
      </c>
      <c r="I19" s="75">
        <f t="shared" si="1"/>
        <v>296</v>
      </c>
    </row>
    <row r="20" spans="1:11" s="55" customFormat="1" x14ac:dyDescent="0.2">
      <c r="A20" s="75">
        <v>15</v>
      </c>
      <c r="B20" s="52" t="s">
        <v>248</v>
      </c>
      <c r="C20" s="53" t="s">
        <v>90</v>
      </c>
      <c r="D20" s="53" t="s">
        <v>91</v>
      </c>
      <c r="E20" s="53" t="s">
        <v>81</v>
      </c>
      <c r="F20" s="53" t="s">
        <v>148</v>
      </c>
      <c r="G20" s="53"/>
      <c r="H20" s="51">
        <v>40</v>
      </c>
      <c r="I20" s="75">
        <f t="shared" si="1"/>
        <v>256</v>
      </c>
      <c r="J20" s="55">
        <v>318</v>
      </c>
      <c r="K20" s="55">
        <f>I20-J20</f>
        <v>-62</v>
      </c>
    </row>
    <row r="21" spans="1:11" s="55" customFormat="1" x14ac:dyDescent="0.2">
      <c r="A21" s="80"/>
      <c r="B21" s="116"/>
      <c r="C21" s="78"/>
      <c r="D21" s="78"/>
      <c r="E21" s="78"/>
      <c r="F21" s="78"/>
      <c r="G21" s="78"/>
      <c r="H21" s="115"/>
      <c r="I21" s="80"/>
      <c r="K21" s="55">
        <f>C22-I17</f>
        <v>-361</v>
      </c>
    </row>
    <row r="22" spans="1:11" s="55" customFormat="1" x14ac:dyDescent="0.2">
      <c r="A22" s="80"/>
      <c r="B22" s="213"/>
      <c r="C22" s="78"/>
      <c r="D22" s="78"/>
      <c r="E22" s="78"/>
      <c r="F22" s="78"/>
      <c r="G22" s="78"/>
      <c r="H22" s="115"/>
      <c r="I22" s="80"/>
    </row>
    <row r="23" spans="1:11" s="55" customFormat="1" ht="16.5" customHeight="1" x14ac:dyDescent="0.2">
      <c r="A23" s="80"/>
      <c r="B23" s="116"/>
      <c r="C23" s="78"/>
      <c r="D23" s="78"/>
      <c r="E23" s="78"/>
      <c r="F23" s="78"/>
      <c r="G23" s="78"/>
      <c r="H23" s="115"/>
      <c r="I23" s="80"/>
    </row>
    <row r="25" spans="1:11" x14ac:dyDescent="0.2">
      <c r="A25" s="43"/>
      <c r="B25" s="42"/>
      <c r="C25" s="42"/>
      <c r="D25" s="42"/>
      <c r="E25" s="42"/>
      <c r="F25" s="282" t="s">
        <v>256</v>
      </c>
      <c r="G25" s="282"/>
      <c r="H25" s="282"/>
      <c r="I25" s="282"/>
    </row>
    <row r="26" spans="1:11" x14ac:dyDescent="0.2">
      <c r="A26" s="43"/>
      <c r="B26" s="42"/>
      <c r="C26" s="42"/>
      <c r="D26" s="42"/>
      <c r="E26" s="42"/>
      <c r="F26" s="42"/>
      <c r="G26" s="42"/>
      <c r="H26" s="44"/>
      <c r="I26" s="44"/>
    </row>
    <row r="27" spans="1:11" x14ac:dyDescent="0.2">
      <c r="A27" s="250" t="s">
        <v>24</v>
      </c>
      <c r="B27" s="250"/>
      <c r="C27" s="250"/>
      <c r="D27" s="250"/>
      <c r="E27" s="251" t="s">
        <v>25</v>
      </c>
      <c r="F27" s="251"/>
      <c r="G27" s="251"/>
      <c r="H27" s="251"/>
      <c r="I27" s="140"/>
    </row>
    <row r="28" spans="1:11" x14ac:dyDescent="0.2">
      <c r="A28" s="250" t="s">
        <v>26</v>
      </c>
      <c r="B28" s="250"/>
      <c r="C28" s="250"/>
      <c r="D28" s="250"/>
      <c r="E28" s="250" t="s">
        <v>26</v>
      </c>
      <c r="F28" s="250"/>
      <c r="G28" s="250"/>
      <c r="H28" s="250"/>
      <c r="I28" s="141"/>
    </row>
    <row r="29" spans="1:11" x14ac:dyDescent="0.2">
      <c r="A29" s="250" t="s">
        <v>27</v>
      </c>
      <c r="B29" s="250"/>
      <c r="C29" s="250"/>
      <c r="D29" s="250"/>
      <c r="E29" s="250" t="s">
        <v>27</v>
      </c>
      <c r="F29" s="250"/>
      <c r="G29" s="250"/>
      <c r="H29" s="250"/>
      <c r="I29" s="141"/>
    </row>
    <row r="30" spans="1:11" x14ac:dyDescent="0.2">
      <c r="A30" s="251"/>
      <c r="B30" s="251"/>
      <c r="C30" s="251"/>
      <c r="D30" s="42"/>
      <c r="E30" s="42"/>
      <c r="F30" s="42"/>
      <c r="G30" s="42"/>
      <c r="H30" s="43"/>
      <c r="I30" s="42"/>
    </row>
    <row r="31" spans="1:11" x14ac:dyDescent="0.2">
      <c r="A31" s="42"/>
      <c r="B31" s="42"/>
      <c r="C31" s="42"/>
      <c r="D31" s="42"/>
      <c r="E31" s="42"/>
      <c r="F31" s="42"/>
      <c r="G31" s="42"/>
      <c r="H31" s="43"/>
      <c r="I31" s="42"/>
    </row>
    <row r="32" spans="1:11" x14ac:dyDescent="0.2">
      <c r="A32" s="42"/>
      <c r="B32" s="42"/>
      <c r="C32" s="42"/>
      <c r="D32" s="42"/>
      <c r="E32" s="42"/>
      <c r="F32" s="42"/>
      <c r="G32" s="42"/>
      <c r="H32" s="43"/>
      <c r="I32" s="42"/>
    </row>
    <row r="33" spans="1:9" s="42" customFormat="1" ht="15.75" x14ac:dyDescent="0.25">
      <c r="A33" s="253" t="s">
        <v>204</v>
      </c>
      <c r="B33" s="253"/>
      <c r="C33" s="253"/>
      <c r="D33" s="253"/>
      <c r="E33" s="253" t="s">
        <v>207</v>
      </c>
      <c r="F33" s="253"/>
      <c r="G33" s="253"/>
      <c r="H33" s="253"/>
      <c r="I33" s="253"/>
    </row>
    <row r="34" spans="1:9" s="42" customFormat="1" x14ac:dyDescent="0.2">
      <c r="A34" s="251" t="s">
        <v>205</v>
      </c>
      <c r="B34" s="251"/>
      <c r="C34" s="251"/>
      <c r="D34" s="251"/>
      <c r="E34" s="251" t="s">
        <v>208</v>
      </c>
      <c r="F34" s="251"/>
      <c r="G34" s="251"/>
      <c r="H34" s="251"/>
      <c r="I34" s="251"/>
    </row>
    <row r="35" spans="1:9" s="42" customFormat="1" x14ac:dyDescent="0.2">
      <c r="A35" s="251" t="s">
        <v>206</v>
      </c>
      <c r="B35" s="251"/>
      <c r="C35" s="251"/>
      <c r="D35" s="251"/>
      <c r="H35" s="170"/>
    </row>
    <row r="36" spans="1:9" x14ac:dyDescent="0.2">
      <c r="A36" s="42"/>
      <c r="B36" s="42"/>
      <c r="C36" s="42"/>
      <c r="D36" s="251"/>
      <c r="E36" s="251"/>
      <c r="F36" s="251"/>
      <c r="G36" s="43"/>
      <c r="H36" s="43"/>
      <c r="I36" s="42"/>
    </row>
    <row r="37" spans="1:9" x14ac:dyDescent="0.2">
      <c r="A37" s="42"/>
      <c r="B37" s="42"/>
      <c r="C37" s="42"/>
      <c r="D37" s="251"/>
      <c r="E37" s="251"/>
      <c r="F37" s="251"/>
      <c r="G37" s="43"/>
      <c r="H37" s="43"/>
      <c r="I37" s="42"/>
    </row>
  </sheetData>
  <mergeCells count="27">
    <mergeCell ref="A35:D35"/>
    <mergeCell ref="D36:F36"/>
    <mergeCell ref="D37:F37"/>
    <mergeCell ref="A29:D29"/>
    <mergeCell ref="E29:H29"/>
    <mergeCell ref="A30:C30"/>
    <mergeCell ref="A33:D33"/>
    <mergeCell ref="A34:D34"/>
    <mergeCell ref="E33:I33"/>
    <mergeCell ref="E34:I34"/>
    <mergeCell ref="C6:F6"/>
    <mergeCell ref="F25:I25"/>
    <mergeCell ref="A27:D27"/>
    <mergeCell ref="E27:H27"/>
    <mergeCell ref="A28:D28"/>
    <mergeCell ref="E28:H28"/>
    <mergeCell ref="C14:F14"/>
    <mergeCell ref="B7:F7"/>
    <mergeCell ref="A1:I1"/>
    <mergeCell ref="A2:I2"/>
    <mergeCell ref="A4:A5"/>
    <mergeCell ref="B4:B5"/>
    <mergeCell ref="C4:C5"/>
    <mergeCell ref="D4:E4"/>
    <mergeCell ref="F4:F5"/>
    <mergeCell ref="G4:G5"/>
    <mergeCell ref="H4:I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XFD1048576"/>
    </sheetView>
  </sheetViews>
  <sheetFormatPr defaultRowHeight="15" x14ac:dyDescent="0.2"/>
  <cols>
    <col min="1" max="1" width="4.7109375" style="95" bestFit="1" customWidth="1"/>
    <col min="2" max="2" width="21.7109375" style="95" bestFit="1" customWidth="1"/>
    <col min="3" max="3" width="22.85546875" style="95" bestFit="1" customWidth="1"/>
    <col min="4" max="4" width="9.5703125" style="95" bestFit="1" customWidth="1"/>
    <col min="5" max="5" width="13.7109375" style="95" bestFit="1" customWidth="1"/>
    <col min="6" max="6" width="27.140625" style="95" bestFit="1" customWidth="1"/>
    <col min="7" max="7" width="15.85546875" style="95" bestFit="1" customWidth="1"/>
    <col min="8" max="8" width="13" style="96" bestFit="1" customWidth="1"/>
    <col min="9" max="9" width="6" style="96" bestFit="1" customWidth="1"/>
    <col min="10" max="10" width="2.28515625" style="95" bestFit="1" customWidth="1"/>
    <col min="11" max="16384" width="9.140625" style="95"/>
  </cols>
  <sheetData>
    <row r="1" spans="1:10" ht="15.75" x14ac:dyDescent="0.25">
      <c r="A1" s="284" t="s">
        <v>139</v>
      </c>
      <c r="B1" s="284"/>
      <c r="C1" s="284"/>
      <c r="D1" s="284"/>
      <c r="E1" s="284"/>
      <c r="F1" s="284"/>
      <c r="G1" s="284"/>
      <c r="H1" s="284"/>
      <c r="I1" s="284"/>
    </row>
    <row r="2" spans="1:10" ht="15.75" x14ac:dyDescent="0.25">
      <c r="A2" s="284"/>
      <c r="B2" s="284"/>
      <c r="C2" s="284"/>
      <c r="D2" s="284"/>
      <c r="E2" s="284"/>
      <c r="F2" s="284"/>
      <c r="G2" s="284"/>
      <c r="H2" s="284"/>
      <c r="I2" s="284"/>
    </row>
    <row r="3" spans="1:10" x14ac:dyDescent="0.2">
      <c r="A3" s="93" t="s">
        <v>0</v>
      </c>
      <c r="B3" s="100"/>
      <c r="C3" s="101"/>
      <c r="H3" s="93"/>
      <c r="I3" s="93"/>
    </row>
    <row r="4" spans="1:10" ht="15.75" x14ac:dyDescent="0.2">
      <c r="A4" s="285" t="s">
        <v>1</v>
      </c>
      <c r="B4" s="285" t="s">
        <v>2</v>
      </c>
      <c r="C4" s="285" t="s">
        <v>3</v>
      </c>
      <c r="D4" s="287"/>
      <c r="E4" s="287"/>
      <c r="F4" s="285" t="s">
        <v>47</v>
      </c>
      <c r="G4" s="285" t="s">
        <v>5</v>
      </c>
      <c r="H4" s="287" t="s">
        <v>6</v>
      </c>
      <c r="I4" s="287"/>
    </row>
    <row r="5" spans="1:10" ht="15.75" x14ac:dyDescent="0.25">
      <c r="A5" s="286"/>
      <c r="B5" s="286"/>
      <c r="C5" s="286"/>
      <c r="D5" s="102" t="s">
        <v>8</v>
      </c>
      <c r="E5" s="102" t="s">
        <v>9</v>
      </c>
      <c r="F5" s="286"/>
      <c r="G5" s="288"/>
      <c r="H5" s="103" t="s">
        <v>10</v>
      </c>
      <c r="I5" s="103" t="s">
        <v>11</v>
      </c>
    </row>
    <row r="6" spans="1:10" ht="15.75" x14ac:dyDescent="0.25">
      <c r="A6" s="75">
        <v>1</v>
      </c>
      <c r="B6" s="92" t="s">
        <v>138</v>
      </c>
      <c r="C6" s="261" t="s">
        <v>14</v>
      </c>
      <c r="D6" s="261"/>
      <c r="E6" s="261"/>
      <c r="F6" s="261"/>
      <c r="G6" s="75">
        <v>200</v>
      </c>
      <c r="H6" s="75"/>
      <c r="I6" s="75">
        <v>0</v>
      </c>
      <c r="J6" s="95" t="s">
        <v>172</v>
      </c>
    </row>
    <row r="7" spans="1:10" s="55" customFormat="1" x14ac:dyDescent="0.2">
      <c r="A7" s="51">
        <v>2</v>
      </c>
      <c r="B7" s="52" t="s">
        <v>177</v>
      </c>
      <c r="C7" s="68" t="s">
        <v>90</v>
      </c>
      <c r="D7" s="68" t="s">
        <v>91</v>
      </c>
      <c r="E7" s="68" t="s">
        <v>81</v>
      </c>
      <c r="F7" s="68" t="s">
        <v>92</v>
      </c>
      <c r="G7" s="51"/>
      <c r="H7" s="51">
        <v>10</v>
      </c>
      <c r="I7" s="51">
        <f>G6-H7</f>
        <v>190</v>
      </c>
    </row>
    <row r="8" spans="1:10" s="55" customFormat="1" ht="15.75" customHeight="1" x14ac:dyDescent="0.2">
      <c r="A8" s="75">
        <v>3</v>
      </c>
      <c r="B8" s="52" t="s">
        <v>193</v>
      </c>
      <c r="C8" s="53" t="s">
        <v>90</v>
      </c>
      <c r="D8" s="53" t="s">
        <v>91</v>
      </c>
      <c r="E8" s="53" t="s">
        <v>81</v>
      </c>
      <c r="F8" s="53" t="s">
        <v>148</v>
      </c>
      <c r="G8" s="67"/>
      <c r="H8" s="237">
        <v>20</v>
      </c>
      <c r="I8" s="51">
        <f>I7-H8</f>
        <v>170</v>
      </c>
    </row>
    <row r="9" spans="1:10" s="55" customFormat="1" ht="15.75" customHeight="1" x14ac:dyDescent="0.2">
      <c r="A9" s="75">
        <v>4</v>
      </c>
      <c r="B9" s="52" t="s">
        <v>199</v>
      </c>
      <c r="C9" s="53" t="s">
        <v>90</v>
      </c>
      <c r="D9" s="53" t="s">
        <v>91</v>
      </c>
      <c r="E9" s="53" t="s">
        <v>81</v>
      </c>
      <c r="F9" s="53" t="s">
        <v>148</v>
      </c>
      <c r="G9" s="67"/>
      <c r="H9" s="237">
        <v>20</v>
      </c>
      <c r="I9" s="51">
        <f>I8-H9</f>
        <v>150</v>
      </c>
    </row>
    <row r="10" spans="1:10" ht="15.75" x14ac:dyDescent="0.25">
      <c r="A10" s="51">
        <v>5</v>
      </c>
      <c r="B10" s="92" t="s">
        <v>209</v>
      </c>
      <c r="C10" s="261" t="s">
        <v>14</v>
      </c>
      <c r="D10" s="261"/>
      <c r="E10" s="261"/>
      <c r="F10" s="261"/>
      <c r="G10" s="75">
        <v>150</v>
      </c>
      <c r="H10" s="75"/>
      <c r="I10" s="75">
        <f>I9+G10</f>
        <v>300</v>
      </c>
    </row>
    <row r="11" spans="1:10" x14ac:dyDescent="0.2">
      <c r="A11" s="75">
        <v>6</v>
      </c>
      <c r="B11" s="52" t="s">
        <v>210</v>
      </c>
      <c r="C11" s="53" t="s">
        <v>90</v>
      </c>
      <c r="D11" s="53" t="s">
        <v>91</v>
      </c>
      <c r="E11" s="53" t="s">
        <v>81</v>
      </c>
      <c r="F11" s="53" t="s">
        <v>148</v>
      </c>
      <c r="G11" s="188"/>
      <c r="H11" s="75">
        <v>10</v>
      </c>
      <c r="I11" s="75">
        <f t="shared" ref="I11:I16" si="0">I10-H11</f>
        <v>290</v>
      </c>
    </row>
    <row r="12" spans="1:10" x14ac:dyDescent="0.2">
      <c r="A12" s="75">
        <v>7</v>
      </c>
      <c r="B12" s="52" t="s">
        <v>217</v>
      </c>
      <c r="C12" s="53" t="s">
        <v>218</v>
      </c>
      <c r="D12" s="53" t="s">
        <v>121</v>
      </c>
      <c r="E12" s="53" t="s">
        <v>31</v>
      </c>
      <c r="F12" s="53" t="s">
        <v>148</v>
      </c>
      <c r="G12" s="188"/>
      <c r="H12" s="75">
        <v>10</v>
      </c>
      <c r="I12" s="75">
        <f t="shared" si="0"/>
        <v>280</v>
      </c>
    </row>
    <row r="13" spans="1:10" x14ac:dyDescent="0.2">
      <c r="A13" s="51">
        <v>8</v>
      </c>
      <c r="B13" s="52" t="s">
        <v>219</v>
      </c>
      <c r="C13" s="53" t="s">
        <v>90</v>
      </c>
      <c r="D13" s="53" t="s">
        <v>91</v>
      </c>
      <c r="E13" s="53" t="s">
        <v>81</v>
      </c>
      <c r="F13" s="53" t="s">
        <v>148</v>
      </c>
      <c r="G13" s="188"/>
      <c r="H13" s="75">
        <v>10</v>
      </c>
      <c r="I13" s="75">
        <f t="shared" si="0"/>
        <v>270</v>
      </c>
    </row>
    <row r="14" spans="1:10" x14ac:dyDescent="0.2">
      <c r="A14" s="75">
        <v>9</v>
      </c>
      <c r="B14" s="52" t="s">
        <v>236</v>
      </c>
      <c r="C14" s="53" t="s">
        <v>90</v>
      </c>
      <c r="D14" s="53" t="s">
        <v>91</v>
      </c>
      <c r="E14" s="53" t="s">
        <v>81</v>
      </c>
      <c r="F14" s="53" t="s">
        <v>148</v>
      </c>
      <c r="G14" s="188"/>
      <c r="H14" s="75">
        <v>20</v>
      </c>
      <c r="I14" s="75">
        <f t="shared" si="0"/>
        <v>250</v>
      </c>
    </row>
    <row r="15" spans="1:10" x14ac:dyDescent="0.2">
      <c r="A15" s="75">
        <v>10</v>
      </c>
      <c r="B15" s="52" t="s">
        <v>237</v>
      </c>
      <c r="C15" s="53" t="s">
        <v>120</v>
      </c>
      <c r="D15" s="53" t="s">
        <v>121</v>
      </c>
      <c r="E15" s="53" t="s">
        <v>31</v>
      </c>
      <c r="F15" s="53" t="s">
        <v>148</v>
      </c>
      <c r="G15" s="188"/>
      <c r="H15" s="75">
        <v>4</v>
      </c>
      <c r="I15" s="75">
        <f t="shared" si="0"/>
        <v>246</v>
      </c>
    </row>
    <row r="16" spans="1:10" x14ac:dyDescent="0.2">
      <c r="A16" s="51">
        <v>11</v>
      </c>
      <c r="B16" s="52" t="s">
        <v>247</v>
      </c>
      <c r="C16" s="53" t="s">
        <v>90</v>
      </c>
      <c r="D16" s="53" t="s">
        <v>91</v>
      </c>
      <c r="E16" s="53" t="s">
        <v>81</v>
      </c>
      <c r="F16" s="53" t="s">
        <v>148</v>
      </c>
      <c r="G16" s="188"/>
      <c r="H16" s="75">
        <v>20</v>
      </c>
      <c r="I16" s="75">
        <f t="shared" si="0"/>
        <v>226</v>
      </c>
    </row>
    <row r="17" spans="1:9" x14ac:dyDescent="0.2">
      <c r="A17" s="115"/>
      <c r="B17" s="116"/>
      <c r="C17" s="78"/>
      <c r="D17" s="78"/>
      <c r="E17" s="78"/>
      <c r="F17" s="78"/>
    </row>
    <row r="19" spans="1:9" x14ac:dyDescent="0.2">
      <c r="A19" s="43"/>
      <c r="B19" s="42"/>
      <c r="C19" s="42"/>
      <c r="D19" s="42"/>
      <c r="E19" s="42"/>
      <c r="F19" s="251" t="s">
        <v>256</v>
      </c>
      <c r="G19" s="251"/>
      <c r="H19" s="251"/>
      <c r="I19" s="251"/>
    </row>
    <row r="20" spans="1:9" x14ac:dyDescent="0.2">
      <c r="A20" s="43"/>
      <c r="B20" s="42"/>
      <c r="C20" s="42"/>
      <c r="D20" s="42"/>
      <c r="E20" s="42"/>
      <c r="F20" s="42"/>
      <c r="G20" s="42"/>
      <c r="H20" s="44"/>
      <c r="I20" s="44"/>
    </row>
    <row r="21" spans="1:9" x14ac:dyDescent="0.2">
      <c r="A21" s="250" t="s">
        <v>24</v>
      </c>
      <c r="B21" s="250"/>
      <c r="C21" s="250"/>
      <c r="D21" s="250"/>
      <c r="E21" s="251" t="s">
        <v>25</v>
      </c>
      <c r="F21" s="251"/>
      <c r="G21" s="251"/>
      <c r="H21" s="251"/>
      <c r="I21" s="140"/>
    </row>
    <row r="22" spans="1:9" x14ac:dyDescent="0.2">
      <c r="A22" s="250" t="s">
        <v>26</v>
      </c>
      <c r="B22" s="250"/>
      <c r="C22" s="250"/>
      <c r="D22" s="250"/>
      <c r="E22" s="250" t="s">
        <v>26</v>
      </c>
      <c r="F22" s="250"/>
      <c r="G22" s="250"/>
      <c r="H22" s="250"/>
      <c r="I22" s="141"/>
    </row>
    <row r="23" spans="1:9" x14ac:dyDescent="0.2">
      <c r="A23" s="250" t="s">
        <v>27</v>
      </c>
      <c r="B23" s="250"/>
      <c r="C23" s="250"/>
      <c r="D23" s="250"/>
      <c r="E23" s="250" t="s">
        <v>27</v>
      </c>
      <c r="F23" s="250"/>
      <c r="G23" s="250"/>
      <c r="H23" s="250"/>
      <c r="I23" s="141"/>
    </row>
    <row r="24" spans="1:9" x14ac:dyDescent="0.2">
      <c r="A24" s="251"/>
      <c r="B24" s="251"/>
      <c r="C24" s="251"/>
      <c r="D24" s="42"/>
      <c r="E24" s="42"/>
      <c r="F24" s="42"/>
      <c r="G24" s="42"/>
      <c r="H24" s="43"/>
      <c r="I24" s="42"/>
    </row>
    <row r="25" spans="1:9" x14ac:dyDescent="0.2">
      <c r="A25" s="42"/>
      <c r="B25" s="42"/>
      <c r="C25" s="42"/>
      <c r="D25" s="42"/>
      <c r="E25" s="42"/>
      <c r="F25" s="42"/>
      <c r="G25" s="42"/>
      <c r="H25" s="43"/>
      <c r="I25" s="42"/>
    </row>
    <row r="26" spans="1:9" x14ac:dyDescent="0.2">
      <c r="A26" s="42"/>
      <c r="B26" s="42"/>
      <c r="C26" s="42"/>
      <c r="D26" s="42"/>
      <c r="E26" s="42"/>
      <c r="F26" s="42"/>
      <c r="G26" s="42"/>
      <c r="H26" s="43"/>
      <c r="I26" s="42"/>
    </row>
    <row r="27" spans="1:9" s="42" customFormat="1" ht="15.75" x14ac:dyDescent="0.25">
      <c r="A27" s="253" t="s">
        <v>204</v>
      </c>
      <c r="B27" s="253"/>
      <c r="C27" s="253"/>
      <c r="D27" s="253"/>
      <c r="E27" s="253" t="s">
        <v>207</v>
      </c>
      <c r="F27" s="253"/>
      <c r="G27" s="253"/>
      <c r="H27" s="253"/>
      <c r="I27" s="253"/>
    </row>
    <row r="28" spans="1:9" s="42" customFormat="1" x14ac:dyDescent="0.2">
      <c r="A28" s="251" t="s">
        <v>205</v>
      </c>
      <c r="B28" s="251"/>
      <c r="C28" s="251"/>
      <c r="D28" s="251"/>
      <c r="E28" s="251" t="s">
        <v>208</v>
      </c>
      <c r="F28" s="251"/>
      <c r="G28" s="251"/>
      <c r="H28" s="251"/>
      <c r="I28" s="251"/>
    </row>
    <row r="29" spans="1:9" s="42" customFormat="1" x14ac:dyDescent="0.2">
      <c r="A29" s="251" t="s">
        <v>206</v>
      </c>
      <c r="B29" s="251"/>
      <c r="C29" s="251"/>
      <c r="D29" s="251"/>
      <c r="H29" s="170"/>
    </row>
    <row r="30" spans="1:9" x14ac:dyDescent="0.2">
      <c r="A30" s="42"/>
      <c r="B30" s="42"/>
      <c r="C30" s="42"/>
      <c r="D30" s="251"/>
      <c r="E30" s="251"/>
      <c r="F30" s="251"/>
      <c r="G30" s="43"/>
      <c r="H30" s="43"/>
      <c r="I30" s="42"/>
    </row>
    <row r="31" spans="1:9" x14ac:dyDescent="0.2">
      <c r="A31" s="42"/>
      <c r="B31" s="42"/>
      <c r="C31" s="42"/>
      <c r="D31" s="251"/>
      <c r="E31" s="251"/>
      <c r="F31" s="251"/>
      <c r="G31" s="43"/>
      <c r="H31" s="43"/>
      <c r="I31" s="42"/>
    </row>
  </sheetData>
  <mergeCells count="26">
    <mergeCell ref="A29:D29"/>
    <mergeCell ref="D30:F30"/>
    <mergeCell ref="D31:F31"/>
    <mergeCell ref="A23:D23"/>
    <mergeCell ref="E23:H23"/>
    <mergeCell ref="A24:C24"/>
    <mergeCell ref="A27:D27"/>
    <mergeCell ref="A28:D28"/>
    <mergeCell ref="E27:I27"/>
    <mergeCell ref="E28:I28"/>
    <mergeCell ref="C6:F6"/>
    <mergeCell ref="F19:I19"/>
    <mergeCell ref="A21:D21"/>
    <mergeCell ref="E21:H21"/>
    <mergeCell ref="A22:D22"/>
    <mergeCell ref="E22:H22"/>
    <mergeCell ref="C10:F10"/>
    <mergeCell ref="A1:I1"/>
    <mergeCell ref="A2:I2"/>
    <mergeCell ref="A4:A5"/>
    <mergeCell ref="B4:B5"/>
    <mergeCell ref="C4:C5"/>
    <mergeCell ref="D4:E4"/>
    <mergeCell ref="F4:F5"/>
    <mergeCell ref="G4:G5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="70" zoomScaleNormal="70" workbookViewId="0">
      <selection activeCell="A2" sqref="A2"/>
    </sheetView>
  </sheetViews>
  <sheetFormatPr defaultColWidth="9.140625" defaultRowHeight="15" x14ac:dyDescent="0.25"/>
  <cols>
    <col min="1" max="1" width="4.7109375" style="17" bestFit="1" customWidth="1"/>
    <col min="2" max="2" width="21.7109375" style="7" bestFit="1" customWidth="1"/>
    <col min="3" max="3" width="33.85546875" style="7" bestFit="1" customWidth="1"/>
    <col min="4" max="4" width="16" style="7" bestFit="1" customWidth="1"/>
    <col min="5" max="5" width="13.7109375" style="7" bestFit="1" customWidth="1"/>
    <col min="6" max="6" width="27.140625" style="7" bestFit="1" customWidth="1"/>
    <col min="7" max="7" width="15.85546875" style="7" bestFit="1" customWidth="1"/>
    <col min="8" max="8" width="13.140625" style="8" bestFit="1" customWidth="1"/>
    <col min="9" max="9" width="6" style="8" bestFit="1" customWidth="1"/>
    <col min="10" max="10" width="3" style="7" bestFit="1" customWidth="1"/>
    <col min="11" max="11" width="4.7109375" style="7" bestFit="1" customWidth="1"/>
    <col min="12" max="12" width="5" style="7" bestFit="1" customWidth="1"/>
    <col min="13" max="16384" width="9.140625" style="7"/>
  </cols>
  <sheetData>
    <row r="1" spans="1:12" s="1" customFormat="1" ht="21" x14ac:dyDescent="0.35">
      <c r="A1" s="254" t="s">
        <v>253</v>
      </c>
      <c r="B1" s="254"/>
      <c r="C1" s="254"/>
      <c r="D1" s="254"/>
      <c r="E1" s="254"/>
      <c r="F1" s="254"/>
      <c r="G1" s="254"/>
      <c r="H1" s="254"/>
      <c r="I1" s="254"/>
    </row>
    <row r="2" spans="1:12" x14ac:dyDescent="0.25">
      <c r="A2" s="2" t="s">
        <v>0</v>
      </c>
      <c r="B2" s="3"/>
      <c r="C2" s="4"/>
      <c r="D2" s="5"/>
      <c r="E2" s="5"/>
      <c r="F2" s="5"/>
      <c r="G2" s="5"/>
      <c r="H2" s="6"/>
      <c r="I2" s="6"/>
    </row>
    <row r="3" spans="1:12" s="83" customFormat="1" ht="15" customHeight="1" x14ac:dyDescent="0.25">
      <c r="A3" s="263" t="s">
        <v>1</v>
      </c>
      <c r="B3" s="263" t="s">
        <v>2</v>
      </c>
      <c r="C3" s="265" t="s">
        <v>3</v>
      </c>
      <c r="D3" s="260"/>
      <c r="E3" s="260"/>
      <c r="F3" s="265" t="s">
        <v>4</v>
      </c>
      <c r="G3" s="265" t="s">
        <v>5</v>
      </c>
      <c r="H3" s="260" t="s">
        <v>6</v>
      </c>
      <c r="I3" s="260"/>
    </row>
    <row r="4" spans="1:12" s="83" customFormat="1" ht="15.75" x14ac:dyDescent="0.25">
      <c r="A4" s="264"/>
      <c r="B4" s="264"/>
      <c r="C4" s="266"/>
      <c r="D4" s="174" t="s">
        <v>8</v>
      </c>
      <c r="E4" s="174" t="s">
        <v>9</v>
      </c>
      <c r="F4" s="266"/>
      <c r="G4" s="266"/>
      <c r="H4" s="174" t="s">
        <v>10</v>
      </c>
      <c r="I4" s="174" t="s">
        <v>11</v>
      </c>
      <c r="K4" s="83" t="s">
        <v>153</v>
      </c>
    </row>
    <row r="5" spans="1:12" s="50" customFormat="1" ht="15" customHeight="1" x14ac:dyDescent="0.2">
      <c r="A5" s="47">
        <v>1</v>
      </c>
      <c r="B5" s="48" t="s">
        <v>12</v>
      </c>
      <c r="C5" s="260" t="s">
        <v>13</v>
      </c>
      <c r="D5" s="260"/>
      <c r="E5" s="260"/>
      <c r="F5" s="260"/>
      <c r="G5" s="49"/>
      <c r="H5" s="226"/>
      <c r="I5" s="47">
        <v>95</v>
      </c>
    </row>
    <row r="6" spans="1:12" s="55" customFormat="1" x14ac:dyDescent="0.2">
      <c r="A6" s="51">
        <v>2</v>
      </c>
      <c r="B6" s="52" t="s">
        <v>43</v>
      </c>
      <c r="C6" s="53" t="s">
        <v>42</v>
      </c>
      <c r="D6" s="53" t="s">
        <v>41</v>
      </c>
      <c r="E6" s="53" t="s">
        <v>40</v>
      </c>
      <c r="F6" s="68" t="s">
        <v>35</v>
      </c>
      <c r="G6" s="68"/>
      <c r="H6" s="227">
        <v>2</v>
      </c>
      <c r="I6" s="227">
        <f>I5-H6</f>
        <v>93</v>
      </c>
      <c r="J6" s="55" t="s">
        <v>172</v>
      </c>
    </row>
    <row r="7" spans="1:12" s="55" customFormat="1" x14ac:dyDescent="0.2">
      <c r="A7" s="47">
        <v>3</v>
      </c>
      <c r="B7" s="69" t="s">
        <v>39</v>
      </c>
      <c r="C7" s="68" t="s">
        <v>38</v>
      </c>
      <c r="D7" s="68" t="s">
        <v>37</v>
      </c>
      <c r="E7" s="68" t="s">
        <v>36</v>
      </c>
      <c r="F7" s="68" t="s">
        <v>35</v>
      </c>
      <c r="G7" s="68"/>
      <c r="H7" s="227">
        <v>2</v>
      </c>
      <c r="I7" s="227">
        <f t="shared" ref="I7:I29" si="0">I6-H7</f>
        <v>91</v>
      </c>
      <c r="J7" s="55" t="s">
        <v>172</v>
      </c>
      <c r="K7" s="55">
        <v>4</v>
      </c>
      <c r="L7" s="55" t="s">
        <v>154</v>
      </c>
    </row>
    <row r="8" spans="1:12" s="55" customFormat="1" x14ac:dyDescent="0.2">
      <c r="A8" s="51">
        <v>4</v>
      </c>
      <c r="B8" s="69" t="s">
        <v>173</v>
      </c>
      <c r="C8" s="68" t="s">
        <v>16</v>
      </c>
      <c r="D8" s="68" t="s">
        <v>17</v>
      </c>
      <c r="E8" s="68" t="s">
        <v>18</v>
      </c>
      <c r="F8" s="68" t="s">
        <v>19</v>
      </c>
      <c r="G8" s="68"/>
      <c r="H8" s="51">
        <v>2</v>
      </c>
      <c r="I8" s="227">
        <f t="shared" si="0"/>
        <v>89</v>
      </c>
      <c r="J8" s="55" t="s">
        <v>172</v>
      </c>
      <c r="K8" s="55">
        <v>4</v>
      </c>
      <c r="L8" s="55" t="s">
        <v>154</v>
      </c>
    </row>
    <row r="9" spans="1:12" s="55" customFormat="1" x14ac:dyDescent="0.2">
      <c r="A9" s="47">
        <v>5</v>
      </c>
      <c r="B9" s="69" t="s">
        <v>34</v>
      </c>
      <c r="C9" s="68" t="s">
        <v>33</v>
      </c>
      <c r="D9" s="68" t="s">
        <v>32</v>
      </c>
      <c r="E9" s="68" t="s">
        <v>31</v>
      </c>
      <c r="F9" s="68" t="s">
        <v>30</v>
      </c>
      <c r="G9" s="68"/>
      <c r="H9" s="227">
        <v>2</v>
      </c>
      <c r="I9" s="227">
        <f t="shared" si="0"/>
        <v>87</v>
      </c>
      <c r="J9" s="55" t="s">
        <v>172</v>
      </c>
      <c r="K9" s="55">
        <v>6</v>
      </c>
      <c r="L9" s="55" t="s">
        <v>154</v>
      </c>
    </row>
    <row r="10" spans="1:12" s="55" customFormat="1" x14ac:dyDescent="0.2">
      <c r="A10" s="51">
        <v>6</v>
      </c>
      <c r="B10" s="69" t="s">
        <v>29</v>
      </c>
      <c r="C10" s="68" t="s">
        <v>28</v>
      </c>
      <c r="D10" s="68" t="s">
        <v>21</v>
      </c>
      <c r="E10" s="68" t="s">
        <v>22</v>
      </c>
      <c r="F10" s="68" t="s">
        <v>19</v>
      </c>
      <c r="G10" s="68"/>
      <c r="H10" s="227">
        <v>8</v>
      </c>
      <c r="I10" s="227">
        <f t="shared" si="0"/>
        <v>79</v>
      </c>
      <c r="J10" s="55" t="s">
        <v>172</v>
      </c>
      <c r="K10" s="55">
        <v>11</v>
      </c>
      <c r="L10" s="55" t="s">
        <v>154</v>
      </c>
    </row>
    <row r="11" spans="1:12" s="55" customFormat="1" x14ac:dyDescent="0.2">
      <c r="A11" s="47">
        <v>7</v>
      </c>
      <c r="B11" s="52" t="s">
        <v>15</v>
      </c>
      <c r="C11" s="53" t="s">
        <v>20</v>
      </c>
      <c r="D11" s="53" t="s">
        <v>21</v>
      </c>
      <c r="E11" s="53" t="s">
        <v>22</v>
      </c>
      <c r="F11" s="53" t="s">
        <v>19</v>
      </c>
      <c r="G11" s="68"/>
      <c r="H11" s="227">
        <v>15</v>
      </c>
      <c r="I11" s="227">
        <f t="shared" si="0"/>
        <v>64</v>
      </c>
      <c r="J11" s="55" t="s">
        <v>172</v>
      </c>
      <c r="K11" s="55">
        <v>20</v>
      </c>
      <c r="L11" s="55" t="s">
        <v>154</v>
      </c>
    </row>
    <row r="12" spans="1:12" s="59" customFormat="1" x14ac:dyDescent="0.2">
      <c r="A12" s="51">
        <v>8</v>
      </c>
      <c r="B12" s="61" t="s">
        <v>79</v>
      </c>
      <c r="C12" s="62" t="s">
        <v>80</v>
      </c>
      <c r="D12" s="62"/>
      <c r="E12" s="62" t="s">
        <v>81</v>
      </c>
      <c r="F12" s="62" t="s">
        <v>19</v>
      </c>
      <c r="G12" s="57"/>
      <c r="H12" s="58">
        <v>2</v>
      </c>
      <c r="I12" s="227">
        <f t="shared" si="0"/>
        <v>62</v>
      </c>
      <c r="J12" s="59" t="s">
        <v>181</v>
      </c>
      <c r="K12" s="59">
        <v>4</v>
      </c>
      <c r="L12" s="59" t="s">
        <v>155</v>
      </c>
    </row>
    <row r="13" spans="1:12" s="59" customFormat="1" ht="15.75" customHeight="1" x14ac:dyDescent="0.2">
      <c r="A13" s="47">
        <v>9</v>
      </c>
      <c r="B13" s="61" t="s">
        <v>82</v>
      </c>
      <c r="C13" s="62" t="s">
        <v>83</v>
      </c>
      <c r="D13" s="62"/>
      <c r="E13" s="62" t="s">
        <v>84</v>
      </c>
      <c r="F13" s="62" t="s">
        <v>19</v>
      </c>
      <c r="G13" s="57"/>
      <c r="H13" s="58">
        <v>15</v>
      </c>
      <c r="I13" s="227">
        <f t="shared" si="0"/>
        <v>47</v>
      </c>
      <c r="J13" s="59" t="s">
        <v>172</v>
      </c>
      <c r="K13" s="59">
        <v>40</v>
      </c>
      <c r="L13" s="59" t="s">
        <v>155</v>
      </c>
    </row>
    <row r="14" spans="1:12" s="59" customFormat="1" ht="15.75" customHeight="1" x14ac:dyDescent="0.2">
      <c r="A14" s="51">
        <v>10</v>
      </c>
      <c r="B14" s="61" t="s">
        <v>82</v>
      </c>
      <c r="C14" s="62" t="s">
        <v>87</v>
      </c>
      <c r="D14" s="62" t="s">
        <v>88</v>
      </c>
      <c r="E14" s="62" t="s">
        <v>64</v>
      </c>
      <c r="F14" s="62" t="s">
        <v>19</v>
      </c>
      <c r="G14" s="57"/>
      <c r="H14" s="58">
        <v>5</v>
      </c>
      <c r="I14" s="227">
        <f t="shared" si="0"/>
        <v>42</v>
      </c>
      <c r="J14" s="59" t="s">
        <v>172</v>
      </c>
      <c r="K14" s="59">
        <v>8</v>
      </c>
      <c r="L14" s="59" t="s">
        <v>155</v>
      </c>
    </row>
    <row r="15" spans="1:12" s="59" customFormat="1" ht="15.75" customHeight="1" x14ac:dyDescent="0.2">
      <c r="A15" s="47">
        <v>11</v>
      </c>
      <c r="B15" s="61" t="s">
        <v>82</v>
      </c>
      <c r="C15" s="62" t="s">
        <v>85</v>
      </c>
      <c r="D15" s="62" t="s">
        <v>86</v>
      </c>
      <c r="E15" s="62" t="s">
        <v>84</v>
      </c>
      <c r="F15" s="62" t="s">
        <v>19</v>
      </c>
      <c r="G15" s="57"/>
      <c r="H15" s="58">
        <v>2</v>
      </c>
      <c r="I15" s="227">
        <f t="shared" si="0"/>
        <v>40</v>
      </c>
      <c r="J15" s="59" t="s">
        <v>172</v>
      </c>
    </row>
    <row r="16" spans="1:12" s="55" customFormat="1" x14ac:dyDescent="0.2">
      <c r="A16" s="51">
        <v>12</v>
      </c>
      <c r="B16" s="69" t="s">
        <v>54</v>
      </c>
      <c r="C16" s="68" t="s">
        <v>55</v>
      </c>
      <c r="D16" s="68" t="s">
        <v>18</v>
      </c>
      <c r="E16" s="68" t="s">
        <v>18</v>
      </c>
      <c r="F16" s="68" t="s">
        <v>19</v>
      </c>
      <c r="G16" s="68"/>
      <c r="H16" s="227">
        <v>5</v>
      </c>
      <c r="I16" s="227">
        <f t="shared" si="0"/>
        <v>35</v>
      </c>
      <c r="J16" s="55" t="s">
        <v>172</v>
      </c>
      <c r="K16" s="55">
        <v>8</v>
      </c>
      <c r="L16" s="55" t="s">
        <v>155</v>
      </c>
    </row>
    <row r="17" spans="1:12" s="55" customFormat="1" x14ac:dyDescent="0.2">
      <c r="A17" s="47">
        <v>13</v>
      </c>
      <c r="B17" s="69" t="s">
        <v>54</v>
      </c>
      <c r="C17" s="68" t="s">
        <v>56</v>
      </c>
      <c r="D17" s="68" t="s">
        <v>57</v>
      </c>
      <c r="E17" s="68" t="s">
        <v>31</v>
      </c>
      <c r="F17" s="68" t="s">
        <v>19</v>
      </c>
      <c r="G17" s="68"/>
      <c r="H17" s="227">
        <v>2</v>
      </c>
      <c r="I17" s="227">
        <f t="shared" si="0"/>
        <v>33</v>
      </c>
      <c r="J17" s="55" t="s">
        <v>172</v>
      </c>
      <c r="K17" s="55">
        <v>5</v>
      </c>
      <c r="L17" s="55" t="s">
        <v>155</v>
      </c>
    </row>
    <row r="18" spans="1:12" s="55" customFormat="1" x14ac:dyDescent="0.2">
      <c r="A18" s="51">
        <v>14</v>
      </c>
      <c r="B18" s="69" t="s">
        <v>54</v>
      </c>
      <c r="C18" s="53" t="s">
        <v>58</v>
      </c>
      <c r="D18" s="53" t="s">
        <v>59</v>
      </c>
      <c r="E18" s="53" t="s">
        <v>18</v>
      </c>
      <c r="F18" s="53" t="s">
        <v>19</v>
      </c>
      <c r="G18" s="68"/>
      <c r="H18" s="227">
        <v>2</v>
      </c>
      <c r="I18" s="227">
        <f t="shared" si="0"/>
        <v>31</v>
      </c>
      <c r="J18" s="55" t="s">
        <v>172</v>
      </c>
    </row>
    <row r="19" spans="1:12" s="55" customFormat="1" x14ac:dyDescent="0.2">
      <c r="A19" s="47">
        <v>15</v>
      </c>
      <c r="B19" s="69" t="s">
        <v>54</v>
      </c>
      <c r="C19" s="68" t="s">
        <v>60</v>
      </c>
      <c r="D19" s="68" t="s">
        <v>61</v>
      </c>
      <c r="E19" s="68" t="s">
        <v>18</v>
      </c>
      <c r="F19" s="68" t="s">
        <v>19</v>
      </c>
      <c r="G19" s="68"/>
      <c r="H19" s="227">
        <v>2</v>
      </c>
      <c r="I19" s="227">
        <f t="shared" si="0"/>
        <v>29</v>
      </c>
      <c r="J19" s="55" t="s">
        <v>172</v>
      </c>
      <c r="K19" s="55">
        <v>4</v>
      </c>
      <c r="L19" s="55" t="s">
        <v>155</v>
      </c>
    </row>
    <row r="20" spans="1:12" s="55" customFormat="1" x14ac:dyDescent="0.2">
      <c r="A20" s="51">
        <v>16</v>
      </c>
      <c r="B20" s="69" t="s">
        <v>54</v>
      </c>
      <c r="C20" s="53" t="s">
        <v>62</v>
      </c>
      <c r="D20" s="53" t="s">
        <v>63</v>
      </c>
      <c r="E20" s="53" t="s">
        <v>64</v>
      </c>
      <c r="F20" s="68" t="s">
        <v>19</v>
      </c>
      <c r="G20" s="68"/>
      <c r="H20" s="51">
        <v>2</v>
      </c>
      <c r="I20" s="227">
        <f t="shared" si="0"/>
        <v>27</v>
      </c>
      <c r="J20" s="55" t="s">
        <v>172</v>
      </c>
    </row>
    <row r="21" spans="1:12" s="55" customFormat="1" x14ac:dyDescent="0.2">
      <c r="A21" s="47">
        <v>17</v>
      </c>
      <c r="B21" s="69" t="s">
        <v>54</v>
      </c>
      <c r="C21" s="68" t="s">
        <v>65</v>
      </c>
      <c r="D21" s="68" t="s">
        <v>66</v>
      </c>
      <c r="E21" s="68" t="s">
        <v>40</v>
      </c>
      <c r="F21" s="68" t="s">
        <v>67</v>
      </c>
      <c r="G21" s="68"/>
      <c r="H21" s="51">
        <v>2</v>
      </c>
      <c r="I21" s="227">
        <f t="shared" si="0"/>
        <v>25</v>
      </c>
      <c r="J21" s="55" t="s">
        <v>172</v>
      </c>
      <c r="K21" s="55">
        <v>4</v>
      </c>
      <c r="L21" s="55" t="s">
        <v>155</v>
      </c>
    </row>
    <row r="22" spans="1:12" s="55" customFormat="1" x14ac:dyDescent="0.2">
      <c r="A22" s="51">
        <v>18</v>
      </c>
      <c r="B22" s="69" t="s">
        <v>69</v>
      </c>
      <c r="C22" s="68" t="s">
        <v>70</v>
      </c>
      <c r="D22" s="68" t="s">
        <v>71</v>
      </c>
      <c r="E22" s="68" t="s">
        <v>36</v>
      </c>
      <c r="F22" s="68" t="s">
        <v>19</v>
      </c>
      <c r="G22" s="67"/>
      <c r="H22" s="227">
        <v>2</v>
      </c>
      <c r="I22" s="227">
        <f t="shared" si="0"/>
        <v>23</v>
      </c>
      <c r="J22" s="55" t="s">
        <v>172</v>
      </c>
    </row>
    <row r="23" spans="1:12" s="55" customFormat="1" x14ac:dyDescent="0.2">
      <c r="A23" s="47">
        <v>19</v>
      </c>
      <c r="B23" s="52" t="s">
        <v>69</v>
      </c>
      <c r="C23" s="53" t="s">
        <v>72</v>
      </c>
      <c r="D23" s="53" t="s">
        <v>73</v>
      </c>
      <c r="E23" s="53" t="s">
        <v>74</v>
      </c>
      <c r="F23" s="68"/>
      <c r="G23" s="53"/>
      <c r="H23" s="51">
        <v>2</v>
      </c>
      <c r="I23" s="227">
        <f t="shared" si="0"/>
        <v>21</v>
      </c>
      <c r="J23" s="55" t="s">
        <v>172</v>
      </c>
      <c r="K23" s="55">
        <v>4</v>
      </c>
      <c r="L23" s="55" t="s">
        <v>155</v>
      </c>
    </row>
    <row r="24" spans="1:12" s="55" customFormat="1" x14ac:dyDescent="0.2">
      <c r="A24" s="51">
        <v>20</v>
      </c>
      <c r="B24" s="52" t="s">
        <v>69</v>
      </c>
      <c r="C24" s="53" t="s">
        <v>76</v>
      </c>
      <c r="D24" s="53" t="s">
        <v>77</v>
      </c>
      <c r="E24" s="53" t="s">
        <v>78</v>
      </c>
      <c r="F24" s="68" t="s">
        <v>75</v>
      </c>
      <c r="G24" s="68"/>
      <c r="H24" s="227">
        <v>2</v>
      </c>
      <c r="I24" s="227">
        <f t="shared" si="0"/>
        <v>19</v>
      </c>
      <c r="J24" s="55" t="s">
        <v>172</v>
      </c>
      <c r="K24" s="55">
        <v>4</v>
      </c>
      <c r="L24" s="55" t="s">
        <v>155</v>
      </c>
    </row>
    <row r="25" spans="1:12" s="55" customFormat="1" ht="15.75" customHeight="1" x14ac:dyDescent="0.2">
      <c r="A25" s="47">
        <v>21</v>
      </c>
      <c r="B25" s="52" t="s">
        <v>89</v>
      </c>
      <c r="C25" s="68" t="s">
        <v>90</v>
      </c>
      <c r="D25" s="68" t="s">
        <v>91</v>
      </c>
      <c r="E25" s="68" t="s">
        <v>81</v>
      </c>
      <c r="F25" s="68" t="s">
        <v>92</v>
      </c>
      <c r="G25" s="67"/>
      <c r="H25" s="227">
        <v>5</v>
      </c>
      <c r="I25" s="227">
        <f t="shared" si="0"/>
        <v>14</v>
      </c>
      <c r="J25" s="55" t="s">
        <v>172</v>
      </c>
      <c r="K25" s="55">
        <v>12</v>
      </c>
      <c r="L25" s="55" t="s">
        <v>155</v>
      </c>
    </row>
    <row r="26" spans="1:12" s="55" customFormat="1" x14ac:dyDescent="0.2">
      <c r="A26" s="51">
        <v>22</v>
      </c>
      <c r="B26" s="65" t="s">
        <v>93</v>
      </c>
      <c r="C26" s="66" t="s">
        <v>94</v>
      </c>
      <c r="D26" s="66" t="s">
        <v>73</v>
      </c>
      <c r="E26" s="66" t="s">
        <v>74</v>
      </c>
      <c r="F26" s="67" t="s">
        <v>95</v>
      </c>
      <c r="G26" s="68"/>
      <c r="H26" s="227">
        <v>2</v>
      </c>
      <c r="I26" s="227">
        <f t="shared" si="0"/>
        <v>12</v>
      </c>
      <c r="J26" s="55" t="s">
        <v>172</v>
      </c>
    </row>
    <row r="27" spans="1:12" s="55" customFormat="1" x14ac:dyDescent="0.2">
      <c r="A27" s="47">
        <v>23</v>
      </c>
      <c r="B27" s="52" t="s">
        <v>152</v>
      </c>
      <c r="C27" s="53" t="s">
        <v>87</v>
      </c>
      <c r="D27" s="53" t="s">
        <v>88</v>
      </c>
      <c r="E27" s="53" t="s">
        <v>96</v>
      </c>
      <c r="F27" s="53" t="s">
        <v>97</v>
      </c>
      <c r="G27" s="53"/>
      <c r="H27" s="227">
        <v>3</v>
      </c>
      <c r="I27" s="227">
        <f t="shared" si="0"/>
        <v>9</v>
      </c>
      <c r="J27" s="55" t="s">
        <v>172</v>
      </c>
      <c r="K27" s="55">
        <v>5</v>
      </c>
      <c r="L27" s="55" t="s">
        <v>155</v>
      </c>
    </row>
    <row r="28" spans="1:12" s="55" customFormat="1" x14ac:dyDescent="0.2">
      <c r="A28" s="51">
        <v>24</v>
      </c>
      <c r="B28" s="52" t="s">
        <v>152</v>
      </c>
      <c r="C28" s="68" t="s">
        <v>98</v>
      </c>
      <c r="D28" s="68" t="s">
        <v>99</v>
      </c>
      <c r="E28" s="68" t="s">
        <v>100</v>
      </c>
      <c r="F28" s="68" t="s">
        <v>97</v>
      </c>
      <c r="G28" s="68"/>
      <c r="H28" s="227">
        <v>2</v>
      </c>
      <c r="I28" s="227">
        <f t="shared" si="0"/>
        <v>7</v>
      </c>
      <c r="J28" s="55" t="s">
        <v>172</v>
      </c>
    </row>
    <row r="29" spans="1:12" s="55" customFormat="1" x14ac:dyDescent="0.2">
      <c r="A29" s="47">
        <v>25</v>
      </c>
      <c r="B29" s="70" t="s">
        <v>113</v>
      </c>
      <c r="C29" s="53" t="s">
        <v>114</v>
      </c>
      <c r="D29" s="53" t="s">
        <v>115</v>
      </c>
      <c r="E29" s="53" t="s">
        <v>74</v>
      </c>
      <c r="F29" s="68"/>
      <c r="G29" s="68"/>
      <c r="H29" s="227">
        <v>2</v>
      </c>
      <c r="I29" s="227">
        <f t="shared" si="0"/>
        <v>5</v>
      </c>
      <c r="J29" s="55" t="s">
        <v>181</v>
      </c>
    </row>
    <row r="30" spans="1:12" s="55" customFormat="1" ht="15.75" x14ac:dyDescent="0.25">
      <c r="A30" s="51">
        <v>26</v>
      </c>
      <c r="B30" s="85" t="s">
        <v>136</v>
      </c>
      <c r="C30" s="260" t="s">
        <v>14</v>
      </c>
      <c r="D30" s="260"/>
      <c r="E30" s="260"/>
      <c r="F30" s="260"/>
      <c r="G30" s="86">
        <v>40</v>
      </c>
      <c r="H30" s="227"/>
      <c r="I30" s="227">
        <f>I29+G30</f>
        <v>45</v>
      </c>
      <c r="J30" s="55" t="s">
        <v>172</v>
      </c>
    </row>
    <row r="31" spans="1:12" s="55" customFormat="1" x14ac:dyDescent="0.2">
      <c r="A31" s="47">
        <v>27</v>
      </c>
      <c r="B31" s="61" t="s">
        <v>149</v>
      </c>
      <c r="C31" s="62" t="s">
        <v>182</v>
      </c>
      <c r="D31" s="62" t="s">
        <v>183</v>
      </c>
      <c r="E31" s="62" t="s">
        <v>81</v>
      </c>
      <c r="F31" s="62" t="s">
        <v>67</v>
      </c>
      <c r="G31" s="86"/>
      <c r="H31" s="227">
        <v>1</v>
      </c>
      <c r="I31" s="227">
        <f>I30-H31</f>
        <v>44</v>
      </c>
      <c r="J31" s="55" t="s">
        <v>172</v>
      </c>
    </row>
    <row r="32" spans="1:12" s="50" customFormat="1" x14ac:dyDescent="0.2">
      <c r="A32" s="51">
        <v>28</v>
      </c>
      <c r="B32" s="70" t="s">
        <v>169</v>
      </c>
      <c r="C32" s="53" t="s">
        <v>170</v>
      </c>
      <c r="D32" s="53" t="s">
        <v>171</v>
      </c>
      <c r="E32" s="53" t="s">
        <v>31</v>
      </c>
      <c r="F32" s="68" t="s">
        <v>128</v>
      </c>
      <c r="G32" s="72"/>
      <c r="H32" s="86">
        <v>2</v>
      </c>
      <c r="I32" s="86">
        <f>I31-H32</f>
        <v>42</v>
      </c>
      <c r="J32" s="50" t="s">
        <v>172</v>
      </c>
    </row>
    <row r="33" spans="1:10" s="9" customFormat="1" ht="15.75" x14ac:dyDescent="0.25">
      <c r="A33" s="47">
        <v>29</v>
      </c>
      <c r="B33" s="52" t="s">
        <v>178</v>
      </c>
      <c r="C33" s="150" t="s">
        <v>179</v>
      </c>
      <c r="D33" s="150" t="s">
        <v>180</v>
      </c>
      <c r="E33" s="150" t="s">
        <v>40</v>
      </c>
      <c r="F33" s="150" t="s">
        <v>128</v>
      </c>
      <c r="G33" s="91"/>
      <c r="H33" s="151">
        <v>2</v>
      </c>
      <c r="I33" s="86">
        <f>I32-H33</f>
        <v>40</v>
      </c>
    </row>
    <row r="34" spans="1:10" s="9" customFormat="1" ht="15.75" x14ac:dyDescent="0.25">
      <c r="A34" s="51">
        <v>30</v>
      </c>
      <c r="B34" s="85" t="s">
        <v>209</v>
      </c>
      <c r="C34" s="260" t="s">
        <v>14</v>
      </c>
      <c r="D34" s="260"/>
      <c r="E34" s="260"/>
      <c r="F34" s="260"/>
      <c r="G34" s="90">
        <v>50</v>
      </c>
      <c r="H34" s="151"/>
      <c r="I34" s="86">
        <f>I33+G34</f>
        <v>90</v>
      </c>
    </row>
    <row r="35" spans="1:10" s="9" customFormat="1" ht="15.75" x14ac:dyDescent="0.25">
      <c r="A35" s="47">
        <v>31</v>
      </c>
      <c r="B35" s="52" t="s">
        <v>211</v>
      </c>
      <c r="C35" s="53" t="s">
        <v>55</v>
      </c>
      <c r="D35" s="53" t="s">
        <v>212</v>
      </c>
      <c r="E35" s="53" t="s">
        <v>81</v>
      </c>
      <c r="F35" s="53" t="s">
        <v>67</v>
      </c>
      <c r="G35" s="182"/>
      <c r="H35" s="183">
        <v>2</v>
      </c>
      <c r="I35" s="86">
        <f>I34-H35</f>
        <v>88</v>
      </c>
      <c r="J35" s="9" t="s">
        <v>172</v>
      </c>
    </row>
    <row r="36" spans="1:10" s="9" customFormat="1" ht="15.75" x14ac:dyDescent="0.25">
      <c r="A36" s="51">
        <v>32</v>
      </c>
      <c r="B36" s="52" t="s">
        <v>241</v>
      </c>
      <c r="C36" s="260" t="s">
        <v>14</v>
      </c>
      <c r="D36" s="260"/>
      <c r="E36" s="260"/>
      <c r="F36" s="260"/>
      <c r="G36" s="182">
        <v>740</v>
      </c>
      <c r="H36" s="183"/>
      <c r="I36" s="86">
        <f>I35+G36</f>
        <v>828</v>
      </c>
    </row>
    <row r="37" spans="1:10" s="9" customFormat="1" ht="15.75" x14ac:dyDescent="0.25">
      <c r="A37" s="25"/>
      <c r="B37" s="116"/>
      <c r="C37" s="78"/>
      <c r="D37" s="78"/>
      <c r="E37" s="78"/>
      <c r="F37" s="78"/>
      <c r="G37" s="10"/>
      <c r="H37" s="11"/>
      <c r="I37" s="12"/>
    </row>
    <row r="38" spans="1:10" s="9" customFormat="1" ht="15.75" x14ac:dyDescent="0.25">
      <c r="A38" s="25"/>
      <c r="B38" s="116"/>
      <c r="C38" s="78"/>
      <c r="D38" s="78"/>
      <c r="E38" s="78"/>
      <c r="F38" s="78"/>
      <c r="G38" s="10"/>
      <c r="H38" s="11"/>
      <c r="I38" s="12"/>
    </row>
    <row r="39" spans="1:10" s="9" customFormat="1" ht="15.75" x14ac:dyDescent="0.25">
      <c r="A39" s="13"/>
      <c r="B39" s="14"/>
      <c r="C39" s="12"/>
      <c r="D39" s="12"/>
      <c r="E39" s="12"/>
      <c r="F39" s="262" t="s">
        <v>23</v>
      </c>
      <c r="G39" s="262"/>
      <c r="H39" s="262"/>
      <c r="I39" s="262"/>
    </row>
    <row r="40" spans="1:10" s="9" customFormat="1" ht="15.75" x14ac:dyDescent="0.25">
      <c r="A40" s="16"/>
      <c r="H40" s="15"/>
      <c r="I40" s="15"/>
    </row>
    <row r="41" spans="1:10" s="42" customFormat="1" x14ac:dyDescent="0.2">
      <c r="A41" s="43"/>
      <c r="H41" s="44"/>
      <c r="I41" s="44"/>
    </row>
    <row r="42" spans="1:10" s="42" customFormat="1" x14ac:dyDescent="0.2">
      <c r="A42" s="250" t="s">
        <v>24</v>
      </c>
      <c r="B42" s="250"/>
      <c r="C42" s="250"/>
      <c r="D42" s="250"/>
      <c r="E42" s="251" t="s">
        <v>25</v>
      </c>
      <c r="F42" s="251"/>
      <c r="G42" s="251"/>
      <c r="H42" s="251"/>
      <c r="I42" s="251"/>
    </row>
    <row r="43" spans="1:10" s="42" customFormat="1" x14ac:dyDescent="0.2">
      <c r="A43" s="250" t="s">
        <v>26</v>
      </c>
      <c r="B43" s="250"/>
      <c r="C43" s="250"/>
      <c r="D43" s="250"/>
      <c r="E43" s="250" t="s">
        <v>26</v>
      </c>
      <c r="F43" s="250"/>
      <c r="G43" s="250"/>
      <c r="H43" s="250"/>
      <c r="I43" s="250"/>
    </row>
    <row r="44" spans="1:10" s="42" customFormat="1" x14ac:dyDescent="0.2">
      <c r="A44" s="250" t="s">
        <v>27</v>
      </c>
      <c r="B44" s="250"/>
      <c r="C44" s="250"/>
      <c r="D44" s="250"/>
      <c r="E44" s="250" t="s">
        <v>27</v>
      </c>
      <c r="F44" s="250"/>
      <c r="G44" s="250"/>
      <c r="H44" s="250"/>
      <c r="I44" s="250"/>
    </row>
    <row r="45" spans="1:10" s="42" customFormat="1" x14ac:dyDescent="0.2">
      <c r="A45" s="251"/>
      <c r="B45" s="251"/>
      <c r="C45" s="251"/>
      <c r="H45" s="43"/>
    </row>
    <row r="46" spans="1:10" s="42" customFormat="1" x14ac:dyDescent="0.2">
      <c r="H46" s="43"/>
    </row>
    <row r="47" spans="1:10" s="42" customFormat="1" x14ac:dyDescent="0.2">
      <c r="H47" s="43"/>
    </row>
    <row r="48" spans="1:10" s="42" customFormat="1" ht="15.75" x14ac:dyDescent="0.25">
      <c r="A48" s="253" t="s">
        <v>204</v>
      </c>
      <c r="B48" s="253"/>
      <c r="C48" s="253"/>
      <c r="D48" s="253"/>
      <c r="E48" s="253" t="s">
        <v>207</v>
      </c>
      <c r="F48" s="253"/>
      <c r="G48" s="253"/>
      <c r="H48" s="253"/>
      <c r="I48" s="253"/>
    </row>
    <row r="49" spans="1:9" s="42" customFormat="1" x14ac:dyDescent="0.2">
      <c r="A49" s="251" t="s">
        <v>205</v>
      </c>
      <c r="B49" s="251"/>
      <c r="C49" s="251"/>
      <c r="D49" s="251"/>
      <c r="E49" s="251" t="s">
        <v>208</v>
      </c>
      <c r="F49" s="251"/>
      <c r="G49" s="251"/>
      <c r="H49" s="251"/>
      <c r="I49" s="251"/>
    </row>
    <row r="50" spans="1:9" s="42" customFormat="1" x14ac:dyDescent="0.2">
      <c r="A50" s="251" t="s">
        <v>206</v>
      </c>
      <c r="B50" s="251"/>
      <c r="C50" s="251"/>
      <c r="D50" s="251"/>
      <c r="H50" s="170"/>
    </row>
    <row r="51" spans="1:9" s="42" customFormat="1" x14ac:dyDescent="0.2">
      <c r="D51" s="251"/>
      <c r="E51" s="251"/>
      <c r="F51" s="251"/>
      <c r="G51" s="43"/>
      <c r="H51" s="43"/>
    </row>
    <row r="52" spans="1:9" x14ac:dyDescent="0.25">
      <c r="A52" s="7"/>
      <c r="D52" s="25"/>
      <c r="E52" s="25"/>
      <c r="H52" s="17"/>
      <c r="I52" s="7"/>
    </row>
    <row r="53" spans="1:9" x14ac:dyDescent="0.25">
      <c r="A53" s="7"/>
      <c r="H53" s="17"/>
      <c r="I53" s="7"/>
    </row>
    <row r="54" spans="1:9" x14ac:dyDescent="0.25">
      <c r="A54" s="7"/>
      <c r="F54" s="26"/>
      <c r="G54" s="18"/>
      <c r="H54" s="17"/>
      <c r="I54" s="7"/>
    </row>
    <row r="55" spans="1:9" x14ac:dyDescent="0.25">
      <c r="A55" s="7"/>
      <c r="D55" s="26"/>
      <c r="E55" s="26"/>
      <c r="F55" s="25"/>
      <c r="G55" s="17"/>
      <c r="H55" s="17"/>
      <c r="I55" s="7"/>
    </row>
    <row r="56" spans="1:9" x14ac:dyDescent="0.25">
      <c r="A56" s="7"/>
      <c r="D56" s="25"/>
      <c r="E56" s="25"/>
      <c r="F56" s="25"/>
      <c r="G56" s="17"/>
      <c r="H56" s="17"/>
      <c r="I56" s="7"/>
    </row>
    <row r="57" spans="1:9" x14ac:dyDescent="0.25">
      <c r="A57" s="7"/>
      <c r="D57" s="25"/>
      <c r="E57" s="25"/>
    </row>
  </sheetData>
  <mergeCells count="26">
    <mergeCell ref="D51:F51"/>
    <mergeCell ref="A1:I1"/>
    <mergeCell ref="A3:A4"/>
    <mergeCell ref="B3:B4"/>
    <mergeCell ref="C3:C4"/>
    <mergeCell ref="D3:E3"/>
    <mergeCell ref="F3:F4"/>
    <mergeCell ref="G3:G4"/>
    <mergeCell ref="H3:I3"/>
    <mergeCell ref="A42:D42"/>
    <mergeCell ref="A49:D49"/>
    <mergeCell ref="A50:D50"/>
    <mergeCell ref="A48:D48"/>
    <mergeCell ref="E44:I44"/>
    <mergeCell ref="E48:I48"/>
    <mergeCell ref="E49:I49"/>
    <mergeCell ref="C5:F5"/>
    <mergeCell ref="A44:D44"/>
    <mergeCell ref="A45:C45"/>
    <mergeCell ref="C30:F30"/>
    <mergeCell ref="E42:I42"/>
    <mergeCell ref="E43:I43"/>
    <mergeCell ref="F39:I39"/>
    <mergeCell ref="A43:D43"/>
    <mergeCell ref="C34:F34"/>
    <mergeCell ref="C36:F3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17" sqref="F17"/>
    </sheetView>
  </sheetViews>
  <sheetFormatPr defaultRowHeight="14.25" x14ac:dyDescent="0.2"/>
  <cols>
    <col min="1" max="1" width="4.28515625" style="22" bestFit="1" customWidth="1"/>
    <col min="2" max="2" width="21.7109375" style="22" bestFit="1" customWidth="1"/>
    <col min="3" max="3" width="22.85546875" style="22" bestFit="1" customWidth="1"/>
    <col min="4" max="4" width="9.5703125" style="22" bestFit="1" customWidth="1"/>
    <col min="5" max="5" width="12.140625" style="22" bestFit="1" customWidth="1"/>
    <col min="6" max="6" width="25" style="22" bestFit="1" customWidth="1"/>
    <col min="7" max="7" width="14.140625" style="22" bestFit="1" customWidth="1"/>
    <col min="8" max="8" width="11.7109375" style="155" customWidth="1"/>
    <col min="9" max="9" width="5.28515625" style="155" bestFit="1" customWidth="1"/>
    <col min="10" max="10" width="10.85546875" style="22" bestFit="1" customWidth="1"/>
    <col min="11" max="11" width="11.85546875" style="22" bestFit="1" customWidth="1"/>
    <col min="12" max="12" width="7.28515625" style="22" bestFit="1" customWidth="1"/>
    <col min="13" max="13" width="6.28515625" style="22" bestFit="1" customWidth="1"/>
    <col min="14" max="16384" width="9.140625" style="22"/>
  </cols>
  <sheetData>
    <row r="1" spans="1:13" ht="15" x14ac:dyDescent="0.25">
      <c r="A1" s="314" t="s">
        <v>140</v>
      </c>
      <c r="B1" s="314"/>
      <c r="C1" s="314"/>
      <c r="D1" s="314"/>
      <c r="E1" s="314"/>
      <c r="F1" s="314"/>
      <c r="G1" s="314"/>
      <c r="H1" s="314"/>
      <c r="I1" s="314"/>
    </row>
    <row r="2" spans="1:13" ht="15" x14ac:dyDescent="0.25">
      <c r="A2" s="314"/>
      <c r="B2" s="314"/>
      <c r="C2" s="314"/>
      <c r="D2" s="314"/>
      <c r="E2" s="314"/>
      <c r="F2" s="314"/>
      <c r="G2" s="314"/>
      <c r="H2" s="314"/>
      <c r="I2" s="314"/>
    </row>
    <row r="3" spans="1:13" x14ac:dyDescent="0.2">
      <c r="A3" s="21" t="s">
        <v>0</v>
      </c>
      <c r="B3" s="24"/>
      <c r="C3" s="23"/>
      <c r="H3" s="21"/>
      <c r="I3" s="21"/>
    </row>
    <row r="4" spans="1:13" ht="15" x14ac:dyDescent="0.2">
      <c r="A4" s="316" t="s">
        <v>1</v>
      </c>
      <c r="B4" s="316" t="s">
        <v>2</v>
      </c>
      <c r="C4" s="316" t="s">
        <v>3</v>
      </c>
      <c r="D4" s="316"/>
      <c r="E4" s="316"/>
      <c r="F4" s="316" t="s">
        <v>47</v>
      </c>
      <c r="G4" s="316" t="s">
        <v>5</v>
      </c>
      <c r="H4" s="316" t="s">
        <v>6</v>
      </c>
      <c r="I4" s="316"/>
    </row>
    <row r="5" spans="1:13" ht="15" x14ac:dyDescent="0.25">
      <c r="A5" s="316"/>
      <c r="B5" s="316"/>
      <c r="C5" s="316"/>
      <c r="D5" s="229" t="s">
        <v>8</v>
      </c>
      <c r="E5" s="229" t="s">
        <v>9</v>
      </c>
      <c r="F5" s="316"/>
      <c r="G5" s="316"/>
      <c r="H5" s="228" t="s">
        <v>10</v>
      </c>
      <c r="I5" s="228" t="s">
        <v>11</v>
      </c>
    </row>
    <row r="6" spans="1:13" ht="15" x14ac:dyDescent="0.25">
      <c r="A6" s="230">
        <v>1</v>
      </c>
      <c r="B6" s="231" t="s">
        <v>50</v>
      </c>
      <c r="C6" s="309" t="s">
        <v>14</v>
      </c>
      <c r="D6" s="309"/>
      <c r="E6" s="309"/>
      <c r="F6" s="309"/>
      <c r="G6" s="230">
        <v>60</v>
      </c>
      <c r="H6" s="239"/>
      <c r="I6" s="239"/>
      <c r="J6" s="22" t="s">
        <v>214</v>
      </c>
      <c r="K6" s="22" t="s">
        <v>172</v>
      </c>
      <c r="L6" s="22" t="s">
        <v>213</v>
      </c>
    </row>
    <row r="7" spans="1:13" ht="15" x14ac:dyDescent="0.25">
      <c r="A7" s="158">
        <v>2</v>
      </c>
      <c r="B7" s="159" t="s">
        <v>138</v>
      </c>
      <c r="C7" s="309" t="s">
        <v>14</v>
      </c>
      <c r="D7" s="309"/>
      <c r="E7" s="309"/>
      <c r="F7" s="309"/>
      <c r="G7" s="158">
        <v>200</v>
      </c>
      <c r="H7" s="158"/>
      <c r="I7" s="158">
        <f>G6+G7</f>
        <v>260</v>
      </c>
      <c r="J7" s="22" t="s">
        <v>141</v>
      </c>
      <c r="K7" s="22" t="s">
        <v>142</v>
      </c>
    </row>
    <row r="8" spans="1:13" s="32" customFormat="1" x14ac:dyDescent="0.2">
      <c r="A8" s="230">
        <v>3</v>
      </c>
      <c r="B8" s="29" t="s">
        <v>177</v>
      </c>
      <c r="C8" s="40" t="s">
        <v>90</v>
      </c>
      <c r="D8" s="40" t="s">
        <v>91</v>
      </c>
      <c r="E8" s="40" t="s">
        <v>81</v>
      </c>
      <c r="F8" s="40" t="s">
        <v>92</v>
      </c>
      <c r="G8" s="152"/>
      <c r="H8" s="152">
        <v>40</v>
      </c>
      <c r="I8" s="152">
        <f>I7-H8</f>
        <v>220</v>
      </c>
      <c r="L8" s="152" t="s">
        <v>158</v>
      </c>
      <c r="M8" s="32" t="s">
        <v>159</v>
      </c>
    </row>
    <row r="9" spans="1:13" s="32" customFormat="1" ht="15.75" customHeight="1" x14ac:dyDescent="0.2">
      <c r="A9" s="230">
        <v>4</v>
      </c>
      <c r="B9" s="29" t="s">
        <v>193</v>
      </c>
      <c r="C9" s="30" t="s">
        <v>90</v>
      </c>
      <c r="D9" s="30" t="s">
        <v>91</v>
      </c>
      <c r="E9" s="30" t="s">
        <v>81</v>
      </c>
      <c r="F9" s="30" t="s">
        <v>148</v>
      </c>
      <c r="G9" s="161"/>
      <c r="H9" s="31">
        <v>40</v>
      </c>
      <c r="I9" s="152">
        <f>I8-H9</f>
        <v>180</v>
      </c>
    </row>
    <row r="10" spans="1:13" s="32" customFormat="1" ht="15.75" customHeight="1" x14ac:dyDescent="0.2">
      <c r="A10" s="158">
        <v>5</v>
      </c>
      <c r="B10" s="29" t="s">
        <v>199</v>
      </c>
      <c r="C10" s="30" t="s">
        <v>90</v>
      </c>
      <c r="D10" s="30" t="s">
        <v>91</v>
      </c>
      <c r="E10" s="30" t="s">
        <v>81</v>
      </c>
      <c r="F10" s="30" t="s">
        <v>148</v>
      </c>
      <c r="G10" s="161"/>
      <c r="H10" s="31">
        <v>16</v>
      </c>
      <c r="I10" s="152">
        <f>I9-H10</f>
        <v>164</v>
      </c>
    </row>
    <row r="11" spans="1:13" s="32" customFormat="1" x14ac:dyDescent="0.2">
      <c r="A11" s="230">
        <v>6</v>
      </c>
      <c r="B11" s="29" t="s">
        <v>210</v>
      </c>
      <c r="C11" s="30" t="s">
        <v>90</v>
      </c>
      <c r="D11" s="30" t="s">
        <v>91</v>
      </c>
      <c r="E11" s="30" t="s">
        <v>81</v>
      </c>
      <c r="F11" s="30" t="s">
        <v>148</v>
      </c>
      <c r="G11" s="30"/>
      <c r="H11" s="152">
        <v>20</v>
      </c>
      <c r="I11" s="152">
        <f>I10-H11</f>
        <v>144</v>
      </c>
    </row>
    <row r="12" spans="1:13" ht="15" x14ac:dyDescent="0.25">
      <c r="A12" s="230">
        <v>7</v>
      </c>
      <c r="B12" s="189" t="s">
        <v>209</v>
      </c>
      <c r="C12" s="298" t="s">
        <v>14</v>
      </c>
      <c r="D12" s="298"/>
      <c r="E12" s="298"/>
      <c r="F12" s="298"/>
      <c r="G12" s="158">
        <v>100</v>
      </c>
      <c r="H12" s="158"/>
      <c r="I12" s="158">
        <f>I11+G12</f>
        <v>244</v>
      </c>
      <c r="J12" s="22" t="s">
        <v>213</v>
      </c>
    </row>
    <row r="13" spans="1:13" x14ac:dyDescent="0.2">
      <c r="A13" s="158">
        <v>8</v>
      </c>
      <c r="B13" s="29" t="s">
        <v>211</v>
      </c>
      <c r="C13" s="30" t="s">
        <v>55</v>
      </c>
      <c r="D13" s="30" t="s">
        <v>212</v>
      </c>
      <c r="E13" s="30" t="s">
        <v>81</v>
      </c>
      <c r="F13" s="30" t="s">
        <v>67</v>
      </c>
      <c r="G13" s="162"/>
      <c r="H13" s="158">
        <v>4</v>
      </c>
      <c r="I13" s="152">
        <f>I12-H13</f>
        <v>240</v>
      </c>
    </row>
    <row r="14" spans="1:13" ht="15" x14ac:dyDescent="0.2">
      <c r="A14" s="230">
        <v>9</v>
      </c>
      <c r="B14" s="52" t="s">
        <v>217</v>
      </c>
      <c r="C14" s="53" t="s">
        <v>218</v>
      </c>
      <c r="D14" s="53" t="s">
        <v>121</v>
      </c>
      <c r="E14" s="53" t="s">
        <v>31</v>
      </c>
      <c r="F14" s="53" t="s">
        <v>148</v>
      </c>
      <c r="G14" s="162"/>
      <c r="H14" s="158">
        <v>10</v>
      </c>
      <c r="I14" s="152">
        <f>I13-H14</f>
        <v>230</v>
      </c>
    </row>
    <row r="15" spans="1:13" ht="15" x14ac:dyDescent="0.2">
      <c r="A15" s="230">
        <v>10</v>
      </c>
      <c r="B15" s="52" t="s">
        <v>219</v>
      </c>
      <c r="C15" s="53" t="s">
        <v>90</v>
      </c>
      <c r="D15" s="53" t="s">
        <v>91</v>
      </c>
      <c r="E15" s="53" t="s">
        <v>81</v>
      </c>
      <c r="F15" s="53" t="s">
        <v>148</v>
      </c>
      <c r="G15" s="162"/>
      <c r="H15" s="158">
        <v>10</v>
      </c>
      <c r="I15" s="152">
        <f>I14-H15</f>
        <v>220</v>
      </c>
      <c r="J15" s="22" t="s">
        <v>220</v>
      </c>
    </row>
    <row r="16" spans="1:13" ht="15" x14ac:dyDescent="0.2">
      <c r="A16" s="158">
        <v>11</v>
      </c>
      <c r="B16" s="52" t="s">
        <v>236</v>
      </c>
      <c r="C16" s="53" t="s">
        <v>90</v>
      </c>
      <c r="D16" s="53" t="s">
        <v>91</v>
      </c>
      <c r="E16" s="53" t="s">
        <v>81</v>
      </c>
      <c r="F16" s="53" t="s">
        <v>148</v>
      </c>
      <c r="G16" s="162"/>
      <c r="H16" s="158">
        <v>30</v>
      </c>
      <c r="I16" s="152">
        <f>I15-H16</f>
        <v>190</v>
      </c>
    </row>
    <row r="17" spans="1:9" ht="15" x14ac:dyDescent="0.2">
      <c r="A17" s="230">
        <v>12</v>
      </c>
      <c r="B17" s="52" t="s">
        <v>237</v>
      </c>
      <c r="C17" s="53" t="s">
        <v>120</v>
      </c>
      <c r="D17" s="53" t="s">
        <v>121</v>
      </c>
      <c r="E17" s="53" t="s">
        <v>31</v>
      </c>
      <c r="F17" s="53" t="s">
        <v>148</v>
      </c>
      <c r="G17" s="162"/>
      <c r="H17" s="158">
        <v>10</v>
      </c>
      <c r="I17" s="152">
        <f>I16-H17</f>
        <v>180</v>
      </c>
    </row>
    <row r="18" spans="1:9" ht="15" x14ac:dyDescent="0.2">
      <c r="A18" s="230">
        <v>13</v>
      </c>
      <c r="B18" s="52" t="s">
        <v>241</v>
      </c>
      <c r="C18" s="298" t="s">
        <v>14</v>
      </c>
      <c r="D18" s="298"/>
      <c r="E18" s="298"/>
      <c r="F18" s="298"/>
      <c r="G18" s="158">
        <v>50</v>
      </c>
      <c r="H18" s="158"/>
      <c r="I18" s="152">
        <f>I17+G18</f>
        <v>230</v>
      </c>
    </row>
    <row r="19" spans="1:9" ht="15" x14ac:dyDescent="0.2">
      <c r="A19" s="158">
        <v>14</v>
      </c>
      <c r="B19" s="52" t="s">
        <v>247</v>
      </c>
      <c r="C19" s="53" t="s">
        <v>90</v>
      </c>
      <c r="D19" s="53" t="s">
        <v>91</v>
      </c>
      <c r="E19" s="53" t="s">
        <v>81</v>
      </c>
      <c r="F19" s="53" t="s">
        <v>148</v>
      </c>
      <c r="G19" s="162"/>
      <c r="H19" s="158">
        <v>16</v>
      </c>
      <c r="I19" s="152">
        <f>I18-H19</f>
        <v>214</v>
      </c>
    </row>
    <row r="20" spans="1:9" ht="15" x14ac:dyDescent="0.2">
      <c r="B20" s="116"/>
      <c r="C20" s="78"/>
      <c r="D20" s="78"/>
      <c r="E20" s="78"/>
      <c r="F20" s="78"/>
      <c r="I20" s="214"/>
    </row>
    <row r="22" spans="1:9" x14ac:dyDescent="0.2">
      <c r="A22" s="171"/>
      <c r="B22" s="5"/>
      <c r="C22" s="5"/>
      <c r="D22" s="5"/>
      <c r="E22" s="5"/>
      <c r="F22" s="249" t="s">
        <v>256</v>
      </c>
      <c r="G22" s="249"/>
      <c r="H22" s="249"/>
      <c r="I22" s="249"/>
    </row>
    <row r="23" spans="1:9" x14ac:dyDescent="0.2">
      <c r="A23" s="171"/>
      <c r="B23" s="5"/>
      <c r="C23" s="5"/>
      <c r="D23" s="5"/>
      <c r="E23" s="5"/>
      <c r="F23" s="5"/>
      <c r="G23" s="5"/>
      <c r="H23" s="179"/>
      <c r="I23" s="179"/>
    </row>
    <row r="24" spans="1:9" x14ac:dyDescent="0.2">
      <c r="A24" s="311" t="s">
        <v>24</v>
      </c>
      <c r="B24" s="311"/>
      <c r="C24" s="311"/>
      <c r="D24" s="311"/>
      <c r="E24" s="249" t="s">
        <v>25</v>
      </c>
      <c r="F24" s="249"/>
      <c r="G24" s="249"/>
      <c r="H24" s="249"/>
      <c r="I24" s="178"/>
    </row>
    <row r="25" spans="1:9" x14ac:dyDescent="0.2">
      <c r="A25" s="311" t="s">
        <v>26</v>
      </c>
      <c r="B25" s="311"/>
      <c r="C25" s="311"/>
      <c r="D25" s="311"/>
      <c r="E25" s="311" t="s">
        <v>26</v>
      </c>
      <c r="F25" s="311"/>
      <c r="G25" s="311"/>
      <c r="H25" s="311"/>
      <c r="I25" s="164"/>
    </row>
    <row r="26" spans="1:9" x14ac:dyDescent="0.2">
      <c r="A26" s="311" t="s">
        <v>27</v>
      </c>
      <c r="B26" s="311"/>
      <c r="C26" s="311"/>
      <c r="D26" s="311"/>
      <c r="E26" s="311" t="s">
        <v>27</v>
      </c>
      <c r="F26" s="311"/>
      <c r="G26" s="311"/>
      <c r="H26" s="311"/>
      <c r="I26" s="164"/>
    </row>
    <row r="27" spans="1:9" x14ac:dyDescent="0.2">
      <c r="A27" s="249"/>
      <c r="B27" s="249"/>
      <c r="C27" s="249"/>
      <c r="D27" s="5"/>
      <c r="E27" s="5"/>
      <c r="F27" s="5"/>
      <c r="G27" s="5"/>
      <c r="H27" s="171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171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171"/>
      <c r="I29" s="5"/>
    </row>
    <row r="30" spans="1:9" s="5" customFormat="1" ht="15" x14ac:dyDescent="0.25">
      <c r="A30" s="252" t="s">
        <v>204</v>
      </c>
      <c r="B30" s="252"/>
      <c r="C30" s="252"/>
      <c r="D30" s="252"/>
      <c r="E30" s="252" t="s">
        <v>207</v>
      </c>
      <c r="F30" s="252"/>
      <c r="G30" s="252"/>
      <c r="H30" s="252"/>
      <c r="I30" s="252"/>
    </row>
    <row r="31" spans="1:9" s="5" customFormat="1" x14ac:dyDescent="0.2">
      <c r="A31" s="249" t="s">
        <v>205</v>
      </c>
      <c r="B31" s="249"/>
      <c r="C31" s="249"/>
      <c r="D31" s="249"/>
      <c r="E31" s="249" t="s">
        <v>208</v>
      </c>
      <c r="F31" s="249"/>
      <c r="G31" s="249"/>
      <c r="H31" s="249"/>
      <c r="I31" s="249"/>
    </row>
    <row r="32" spans="1:9" s="5" customFormat="1" x14ac:dyDescent="0.2">
      <c r="A32" s="249" t="s">
        <v>206</v>
      </c>
      <c r="B32" s="249"/>
      <c r="C32" s="249"/>
      <c r="D32" s="249"/>
      <c r="H32" s="171"/>
    </row>
    <row r="33" spans="1:9" x14ac:dyDescent="0.2">
      <c r="A33" s="5"/>
      <c r="B33" s="5"/>
      <c r="C33" s="5"/>
      <c r="D33" s="249"/>
      <c r="E33" s="249"/>
      <c r="F33" s="249"/>
      <c r="G33" s="171"/>
      <c r="H33" s="171"/>
      <c r="I33" s="5"/>
    </row>
    <row r="34" spans="1:9" x14ac:dyDescent="0.2">
      <c r="A34" s="5"/>
      <c r="B34" s="5"/>
      <c r="C34" s="5"/>
      <c r="D34" s="249"/>
      <c r="E34" s="249"/>
      <c r="F34" s="249"/>
      <c r="G34" s="171"/>
      <c r="H34" s="171"/>
      <c r="I34" s="5"/>
    </row>
  </sheetData>
  <mergeCells count="28">
    <mergeCell ref="A32:D32"/>
    <mergeCell ref="D33:F33"/>
    <mergeCell ref="D34:F34"/>
    <mergeCell ref="A26:D26"/>
    <mergeCell ref="E26:H26"/>
    <mergeCell ref="A27:C27"/>
    <mergeCell ref="A30:D30"/>
    <mergeCell ref="A31:D31"/>
    <mergeCell ref="E30:I30"/>
    <mergeCell ref="E31:I31"/>
    <mergeCell ref="C7:F7"/>
    <mergeCell ref="F22:I22"/>
    <mergeCell ref="A24:D24"/>
    <mergeCell ref="E24:H24"/>
    <mergeCell ref="A25:D25"/>
    <mergeCell ref="E25:H25"/>
    <mergeCell ref="C12:F12"/>
    <mergeCell ref="C18:F18"/>
    <mergeCell ref="C6:F6"/>
    <mergeCell ref="A1:I1"/>
    <mergeCell ref="A2:I2"/>
    <mergeCell ref="A4:A5"/>
    <mergeCell ref="B4:B5"/>
    <mergeCell ref="C4:C5"/>
    <mergeCell ref="D4:E4"/>
    <mergeCell ref="F4:F5"/>
    <mergeCell ref="G4:G5"/>
    <mergeCell ref="H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E14" sqref="E14:H14"/>
    </sheetView>
  </sheetViews>
  <sheetFormatPr defaultRowHeight="15" x14ac:dyDescent="0.2"/>
  <cols>
    <col min="1" max="1" width="4.7109375" style="95" bestFit="1" customWidth="1"/>
    <col min="2" max="2" width="21" style="95" customWidth="1"/>
    <col min="3" max="3" width="21" style="95" bestFit="1" customWidth="1"/>
    <col min="4" max="4" width="9.5703125" style="95" bestFit="1" customWidth="1"/>
    <col min="5" max="5" width="13.7109375" style="95" bestFit="1" customWidth="1"/>
    <col min="6" max="6" width="20.42578125" style="95" bestFit="1" customWidth="1"/>
    <col min="7" max="7" width="15.85546875" style="95" bestFit="1" customWidth="1"/>
    <col min="8" max="8" width="13" style="96" bestFit="1" customWidth="1"/>
    <col min="9" max="9" width="6" style="96" bestFit="1" customWidth="1"/>
    <col min="10" max="16384" width="9.140625" style="95"/>
  </cols>
  <sheetData>
    <row r="1" spans="1:9" ht="15.75" x14ac:dyDescent="0.25">
      <c r="A1" s="284" t="s">
        <v>143</v>
      </c>
      <c r="B1" s="284"/>
      <c r="C1" s="284"/>
      <c r="D1" s="284"/>
      <c r="E1" s="284"/>
      <c r="F1" s="284"/>
      <c r="G1" s="284"/>
      <c r="H1" s="284"/>
      <c r="I1" s="284"/>
    </row>
    <row r="2" spans="1:9" ht="15.75" x14ac:dyDescent="0.25">
      <c r="A2" s="284"/>
      <c r="B2" s="284"/>
      <c r="C2" s="284"/>
      <c r="D2" s="284"/>
      <c r="E2" s="284"/>
      <c r="F2" s="284"/>
      <c r="G2" s="284"/>
      <c r="H2" s="284"/>
      <c r="I2" s="284"/>
    </row>
    <row r="3" spans="1:9" x14ac:dyDescent="0.2">
      <c r="A3" s="93" t="s">
        <v>0</v>
      </c>
      <c r="B3" s="100"/>
      <c r="C3" s="101"/>
      <c r="H3" s="93"/>
      <c r="I3" s="93"/>
    </row>
    <row r="4" spans="1:9" ht="15.75" x14ac:dyDescent="0.2">
      <c r="A4" s="285" t="s">
        <v>1</v>
      </c>
      <c r="B4" s="285" t="s">
        <v>2</v>
      </c>
      <c r="C4" s="285" t="s">
        <v>3</v>
      </c>
      <c r="D4" s="287"/>
      <c r="E4" s="287"/>
      <c r="F4" s="285" t="s">
        <v>47</v>
      </c>
      <c r="G4" s="285" t="s">
        <v>5</v>
      </c>
      <c r="H4" s="287" t="s">
        <v>6</v>
      </c>
      <c r="I4" s="287"/>
    </row>
    <row r="5" spans="1:9" ht="15.75" x14ac:dyDescent="0.25">
      <c r="A5" s="286"/>
      <c r="B5" s="286"/>
      <c r="C5" s="286"/>
      <c r="D5" s="102" t="s">
        <v>8</v>
      </c>
      <c r="E5" s="102" t="s">
        <v>9</v>
      </c>
      <c r="F5" s="286"/>
      <c r="G5" s="288"/>
      <c r="H5" s="103" t="s">
        <v>10</v>
      </c>
      <c r="I5" s="103" t="s">
        <v>11</v>
      </c>
    </row>
    <row r="6" spans="1:9" ht="15.75" x14ac:dyDescent="0.25">
      <c r="A6" s="75">
        <v>1</v>
      </c>
      <c r="B6" s="92" t="s">
        <v>50</v>
      </c>
      <c r="C6" s="261" t="s">
        <v>14</v>
      </c>
      <c r="D6" s="261"/>
      <c r="E6" s="261"/>
      <c r="F6" s="261"/>
      <c r="G6" s="75">
        <v>5</v>
      </c>
      <c r="H6" s="75"/>
      <c r="I6" s="75">
        <v>0</v>
      </c>
    </row>
    <row r="7" spans="1:9" s="55" customFormat="1" x14ac:dyDescent="0.2">
      <c r="A7" s="51">
        <v>2</v>
      </c>
      <c r="B7" s="52" t="s">
        <v>144</v>
      </c>
      <c r="C7" s="55" t="s">
        <v>120</v>
      </c>
      <c r="D7" s="55" t="s">
        <v>121</v>
      </c>
      <c r="E7" s="55" t="s">
        <v>31</v>
      </c>
      <c r="F7" s="55" t="s">
        <v>145</v>
      </c>
      <c r="G7" s="51"/>
      <c r="H7" s="51">
        <v>2</v>
      </c>
      <c r="I7" s="51">
        <f>G6-H7</f>
        <v>3</v>
      </c>
    </row>
    <row r="8" spans="1:9" s="55" customFormat="1" ht="15.75" customHeight="1" x14ac:dyDescent="0.25">
      <c r="A8" s="75">
        <v>3</v>
      </c>
      <c r="B8" s="52" t="s">
        <v>241</v>
      </c>
      <c r="C8" s="261" t="s">
        <v>14</v>
      </c>
      <c r="D8" s="261"/>
      <c r="E8" s="261"/>
      <c r="F8" s="261"/>
      <c r="G8" s="227">
        <v>6</v>
      </c>
      <c r="H8" s="54"/>
      <c r="I8" s="51">
        <f>I7+G8</f>
        <v>9</v>
      </c>
    </row>
    <row r="11" spans="1:9" x14ac:dyDescent="0.2">
      <c r="A11" s="43"/>
      <c r="B11" s="42"/>
      <c r="C11" s="42"/>
      <c r="D11" s="42"/>
      <c r="E11" s="42"/>
      <c r="F11" s="282" t="s">
        <v>256</v>
      </c>
      <c r="G11" s="282"/>
      <c r="H11" s="282"/>
      <c r="I11" s="282"/>
    </row>
    <row r="12" spans="1:9" x14ac:dyDescent="0.2">
      <c r="A12" s="43"/>
      <c r="B12" s="42"/>
      <c r="C12" s="42"/>
      <c r="D12" s="42"/>
      <c r="E12" s="42"/>
      <c r="F12" s="42"/>
      <c r="G12" s="42"/>
      <c r="H12" s="44"/>
      <c r="I12" s="44"/>
    </row>
    <row r="13" spans="1:9" x14ac:dyDescent="0.2">
      <c r="A13" s="250" t="s">
        <v>24</v>
      </c>
      <c r="B13" s="250"/>
      <c r="C13" s="250"/>
      <c r="D13" s="250"/>
      <c r="E13" s="251" t="s">
        <v>25</v>
      </c>
      <c r="F13" s="251"/>
      <c r="G13" s="251"/>
      <c r="H13" s="251"/>
      <c r="I13" s="140"/>
    </row>
    <row r="14" spans="1:9" x14ac:dyDescent="0.2">
      <c r="A14" s="250" t="s">
        <v>26</v>
      </c>
      <c r="B14" s="250"/>
      <c r="C14" s="250"/>
      <c r="D14" s="250"/>
      <c r="E14" s="250" t="s">
        <v>26</v>
      </c>
      <c r="F14" s="250"/>
      <c r="G14" s="250"/>
      <c r="H14" s="250"/>
      <c r="I14" s="141"/>
    </row>
    <row r="15" spans="1:9" x14ac:dyDescent="0.2">
      <c r="A15" s="250" t="s">
        <v>27</v>
      </c>
      <c r="B15" s="250"/>
      <c r="C15" s="250"/>
      <c r="D15" s="250"/>
      <c r="E15" s="250" t="s">
        <v>27</v>
      </c>
      <c r="F15" s="250"/>
      <c r="G15" s="250"/>
      <c r="H15" s="250"/>
      <c r="I15" s="141"/>
    </row>
    <row r="16" spans="1:9" x14ac:dyDescent="0.2">
      <c r="A16" s="251"/>
      <c r="B16" s="251"/>
      <c r="C16" s="251"/>
      <c r="D16" s="42"/>
      <c r="E16" s="42"/>
      <c r="F16" s="42"/>
      <c r="G16" s="42"/>
      <c r="H16" s="43"/>
      <c r="I16" s="42"/>
    </row>
    <row r="17" spans="1:9" x14ac:dyDescent="0.2">
      <c r="A17" s="42"/>
      <c r="B17" s="42"/>
      <c r="C17" s="42"/>
      <c r="D17" s="42"/>
      <c r="E17" s="42"/>
      <c r="F17" s="42"/>
      <c r="G17" s="42"/>
      <c r="H17" s="43"/>
      <c r="I17" s="42"/>
    </row>
    <row r="18" spans="1:9" x14ac:dyDescent="0.2">
      <c r="A18" s="42"/>
      <c r="B18" s="42"/>
      <c r="C18" s="42"/>
      <c r="D18" s="42"/>
      <c r="E18" s="42"/>
      <c r="F18" s="42"/>
      <c r="G18" s="42"/>
      <c r="H18" s="43"/>
      <c r="I18" s="42"/>
    </row>
    <row r="19" spans="1:9" s="42" customFormat="1" ht="15.75" x14ac:dyDescent="0.25">
      <c r="A19" s="253" t="s">
        <v>204</v>
      </c>
      <c r="B19" s="253"/>
      <c r="C19" s="253"/>
      <c r="D19" s="253"/>
      <c r="E19" s="253" t="s">
        <v>207</v>
      </c>
      <c r="F19" s="253"/>
      <c r="G19" s="253"/>
      <c r="H19" s="253"/>
      <c r="I19" s="253"/>
    </row>
    <row r="20" spans="1:9" s="42" customFormat="1" x14ac:dyDescent="0.2">
      <c r="A20" s="251" t="s">
        <v>205</v>
      </c>
      <c r="B20" s="251"/>
      <c r="C20" s="251"/>
      <c r="D20" s="251"/>
      <c r="E20" s="251" t="s">
        <v>208</v>
      </c>
      <c r="F20" s="251"/>
      <c r="G20" s="251"/>
      <c r="H20" s="251"/>
      <c r="I20" s="251"/>
    </row>
    <row r="21" spans="1:9" s="42" customFormat="1" x14ac:dyDescent="0.2">
      <c r="A21" s="251" t="s">
        <v>206</v>
      </c>
      <c r="B21" s="251"/>
      <c r="C21" s="251"/>
      <c r="D21" s="251"/>
      <c r="H21" s="170"/>
    </row>
    <row r="22" spans="1:9" x14ac:dyDescent="0.2">
      <c r="A22" s="42"/>
      <c r="B22" s="42"/>
      <c r="C22" s="42"/>
      <c r="D22" s="251"/>
      <c r="E22" s="251"/>
      <c r="F22" s="251"/>
      <c r="G22" s="43"/>
      <c r="H22" s="43"/>
      <c r="I22" s="42"/>
    </row>
    <row r="23" spans="1:9" x14ac:dyDescent="0.2">
      <c r="A23" s="42"/>
      <c r="B23" s="42"/>
      <c r="C23" s="42"/>
      <c r="D23" s="251"/>
      <c r="E23" s="251"/>
      <c r="F23" s="251"/>
      <c r="G23" s="43"/>
      <c r="H23" s="43"/>
      <c r="I23" s="42"/>
    </row>
  </sheetData>
  <mergeCells count="26"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F11:I11"/>
    <mergeCell ref="A13:D13"/>
    <mergeCell ref="E13:H13"/>
    <mergeCell ref="A14:D14"/>
    <mergeCell ref="E14:H14"/>
    <mergeCell ref="C8:F8"/>
    <mergeCell ref="A21:D21"/>
    <mergeCell ref="D22:F22"/>
    <mergeCell ref="D23:F23"/>
    <mergeCell ref="A15:D15"/>
    <mergeCell ref="E15:H15"/>
    <mergeCell ref="A16:C16"/>
    <mergeCell ref="A19:D19"/>
    <mergeCell ref="A20:D20"/>
    <mergeCell ref="E19:I19"/>
    <mergeCell ref="E20:I2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9" sqref="E9"/>
    </sheetView>
  </sheetViews>
  <sheetFormatPr defaultRowHeight="15" x14ac:dyDescent="0.2"/>
  <cols>
    <col min="1" max="1" width="4.7109375" style="95" bestFit="1" customWidth="1"/>
    <col min="2" max="2" width="21.7109375" style="95" bestFit="1" customWidth="1"/>
    <col min="3" max="3" width="21" style="95" bestFit="1" customWidth="1"/>
    <col min="4" max="4" width="14.85546875" style="95" bestFit="1" customWidth="1"/>
    <col min="5" max="5" width="13.7109375" style="95" bestFit="1" customWidth="1"/>
    <col min="6" max="6" width="20.42578125" style="95" bestFit="1" customWidth="1"/>
    <col min="7" max="7" width="15.85546875" style="95" bestFit="1" customWidth="1"/>
    <col min="8" max="8" width="13" style="96" bestFit="1" customWidth="1"/>
    <col min="9" max="9" width="6" style="96" bestFit="1" customWidth="1"/>
    <col min="10" max="16384" width="9.140625" style="95"/>
  </cols>
  <sheetData>
    <row r="1" spans="1:9" ht="15.75" x14ac:dyDescent="0.25">
      <c r="A1" s="284" t="s">
        <v>230</v>
      </c>
      <c r="B1" s="284"/>
      <c r="C1" s="284"/>
      <c r="D1" s="284"/>
      <c r="E1" s="284"/>
      <c r="F1" s="284"/>
      <c r="G1" s="284"/>
      <c r="H1" s="284"/>
      <c r="I1" s="284"/>
    </row>
    <row r="2" spans="1:9" ht="15.75" x14ac:dyDescent="0.25">
      <c r="A2" s="284" t="s">
        <v>232</v>
      </c>
      <c r="B2" s="284"/>
      <c r="C2" s="284"/>
      <c r="D2" s="284"/>
      <c r="E2" s="284"/>
      <c r="F2" s="284"/>
      <c r="G2" s="284"/>
      <c r="H2" s="284"/>
      <c r="I2" s="284"/>
    </row>
    <row r="3" spans="1:9" x14ac:dyDescent="0.2">
      <c r="A3" s="93" t="s">
        <v>0</v>
      </c>
      <c r="B3" s="100"/>
      <c r="C3" s="101"/>
      <c r="H3" s="93"/>
      <c r="I3" s="93"/>
    </row>
    <row r="4" spans="1:9" ht="15.75" x14ac:dyDescent="0.2">
      <c r="A4" s="287" t="s">
        <v>1</v>
      </c>
      <c r="B4" s="287" t="s">
        <v>2</v>
      </c>
      <c r="C4" s="287" t="s">
        <v>3</v>
      </c>
      <c r="D4" s="287"/>
      <c r="E4" s="287"/>
      <c r="F4" s="287" t="s">
        <v>47</v>
      </c>
      <c r="G4" s="287" t="s">
        <v>5</v>
      </c>
      <c r="H4" s="287" t="s">
        <v>6</v>
      </c>
      <c r="I4" s="287"/>
    </row>
    <row r="5" spans="1:9" ht="15.75" x14ac:dyDescent="0.25">
      <c r="A5" s="287"/>
      <c r="B5" s="287"/>
      <c r="C5" s="287"/>
      <c r="D5" s="236" t="s">
        <v>8</v>
      </c>
      <c r="E5" s="236" t="s">
        <v>9</v>
      </c>
      <c r="F5" s="287"/>
      <c r="G5" s="287"/>
      <c r="H5" s="238" t="s">
        <v>10</v>
      </c>
      <c r="I5" s="238" t="s">
        <v>11</v>
      </c>
    </row>
    <row r="6" spans="1:9" ht="15.75" x14ac:dyDescent="0.25">
      <c r="A6" s="75">
        <v>1</v>
      </c>
      <c r="B6" s="92" t="s">
        <v>231</v>
      </c>
      <c r="C6" s="261" t="s">
        <v>14</v>
      </c>
      <c r="D6" s="261"/>
      <c r="E6" s="261"/>
      <c r="F6" s="261"/>
      <c r="G6" s="75">
        <v>50</v>
      </c>
      <c r="H6" s="75"/>
      <c r="I6" s="75">
        <v>0</v>
      </c>
    </row>
    <row r="7" spans="1:9" s="55" customFormat="1" x14ac:dyDescent="0.2">
      <c r="A7" s="51">
        <v>2</v>
      </c>
      <c r="B7" s="52" t="s">
        <v>242</v>
      </c>
      <c r="C7" s="53" t="s">
        <v>243</v>
      </c>
      <c r="D7" s="53" t="s">
        <v>244</v>
      </c>
      <c r="E7" s="53" t="s">
        <v>245</v>
      </c>
      <c r="F7" s="53" t="s">
        <v>246</v>
      </c>
      <c r="G7" s="51"/>
      <c r="H7" s="51">
        <v>2</v>
      </c>
      <c r="I7" s="51">
        <f>G6-H7</f>
        <v>48</v>
      </c>
    </row>
    <row r="8" spans="1:9" s="55" customFormat="1" ht="15.75" customHeight="1" x14ac:dyDescent="0.2">
      <c r="A8" s="75">
        <v>3</v>
      </c>
      <c r="B8" s="52" t="s">
        <v>247</v>
      </c>
      <c r="C8" s="53" t="s">
        <v>90</v>
      </c>
      <c r="D8" s="53" t="s">
        <v>91</v>
      </c>
      <c r="E8" s="53" t="s">
        <v>81</v>
      </c>
      <c r="F8" s="53" t="s">
        <v>148</v>
      </c>
      <c r="G8" s="67"/>
      <c r="H8" s="237">
        <v>4</v>
      </c>
      <c r="I8" s="51">
        <f>I7-H8</f>
        <v>44</v>
      </c>
    </row>
    <row r="9" spans="1:9" s="55" customFormat="1" x14ac:dyDescent="0.2">
      <c r="A9" s="51">
        <v>4</v>
      </c>
      <c r="B9" s="52" t="s">
        <v>249</v>
      </c>
      <c r="C9" s="150" t="s">
        <v>250</v>
      </c>
      <c r="D9" s="150" t="s">
        <v>251</v>
      </c>
      <c r="E9" s="150" t="s">
        <v>78</v>
      </c>
      <c r="F9" s="150" t="s">
        <v>252</v>
      </c>
      <c r="G9" s="53"/>
      <c r="H9" s="51">
        <v>2</v>
      </c>
      <c r="I9" s="51">
        <f>I8-H9</f>
        <v>42</v>
      </c>
    </row>
    <row r="12" spans="1:9" x14ac:dyDescent="0.2">
      <c r="A12" s="216"/>
      <c r="B12" s="42"/>
      <c r="C12" s="42"/>
      <c r="D12" s="42"/>
      <c r="E12" s="42"/>
      <c r="F12" s="282" t="s">
        <v>256</v>
      </c>
      <c r="G12" s="282"/>
      <c r="H12" s="282"/>
      <c r="I12" s="282"/>
    </row>
    <row r="13" spans="1:9" x14ac:dyDescent="0.2">
      <c r="A13" s="216"/>
      <c r="B13" s="42"/>
      <c r="C13" s="42"/>
      <c r="D13" s="42"/>
      <c r="E13" s="42"/>
      <c r="F13" s="42"/>
      <c r="G13" s="42"/>
      <c r="H13" s="215"/>
      <c r="I13" s="215"/>
    </row>
    <row r="14" spans="1:9" x14ac:dyDescent="0.2">
      <c r="A14" s="250" t="s">
        <v>24</v>
      </c>
      <c r="B14" s="250"/>
      <c r="C14" s="250"/>
      <c r="D14" s="250"/>
      <c r="E14" s="251" t="s">
        <v>25</v>
      </c>
      <c r="F14" s="251"/>
      <c r="G14" s="251"/>
      <c r="H14" s="251"/>
      <c r="I14" s="140"/>
    </row>
    <row r="15" spans="1:9" x14ac:dyDescent="0.2">
      <c r="A15" s="250" t="s">
        <v>26</v>
      </c>
      <c r="B15" s="250"/>
      <c r="C15" s="250"/>
      <c r="D15" s="250"/>
      <c r="E15" s="250" t="s">
        <v>26</v>
      </c>
      <c r="F15" s="250"/>
      <c r="G15" s="250"/>
      <c r="H15" s="250"/>
      <c r="I15" s="141"/>
    </row>
    <row r="16" spans="1:9" x14ac:dyDescent="0.2">
      <c r="A16" s="250" t="s">
        <v>27</v>
      </c>
      <c r="B16" s="250"/>
      <c r="C16" s="250"/>
      <c r="D16" s="250"/>
      <c r="E16" s="250" t="s">
        <v>27</v>
      </c>
      <c r="F16" s="250"/>
      <c r="G16" s="250"/>
      <c r="H16" s="250"/>
      <c r="I16" s="141"/>
    </row>
    <row r="17" spans="1:9" x14ac:dyDescent="0.2">
      <c r="A17" s="251"/>
      <c r="B17" s="251"/>
      <c r="C17" s="251"/>
      <c r="D17" s="42"/>
      <c r="E17" s="42"/>
      <c r="F17" s="42"/>
      <c r="G17" s="42"/>
      <c r="H17" s="216"/>
      <c r="I17" s="42"/>
    </row>
    <row r="18" spans="1:9" x14ac:dyDescent="0.2">
      <c r="A18" s="42"/>
      <c r="B18" s="42"/>
      <c r="C18" s="42"/>
      <c r="D18" s="42"/>
      <c r="E18" s="42"/>
      <c r="F18" s="42"/>
      <c r="G18" s="42"/>
      <c r="H18" s="216"/>
      <c r="I18" s="42"/>
    </row>
    <row r="19" spans="1:9" x14ac:dyDescent="0.2">
      <c r="A19" s="42"/>
      <c r="B19" s="42"/>
      <c r="C19" s="42"/>
      <c r="D19" s="42"/>
      <c r="E19" s="42"/>
      <c r="F19" s="42"/>
      <c r="G19" s="42"/>
      <c r="H19" s="216"/>
      <c r="I19" s="42"/>
    </row>
    <row r="20" spans="1:9" s="42" customFormat="1" ht="15.75" x14ac:dyDescent="0.25">
      <c r="A20" s="253" t="s">
        <v>204</v>
      </c>
      <c r="B20" s="253"/>
      <c r="C20" s="253"/>
      <c r="D20" s="253"/>
      <c r="E20" s="253" t="s">
        <v>207</v>
      </c>
      <c r="F20" s="253"/>
      <c r="G20" s="253"/>
      <c r="H20" s="253"/>
      <c r="I20" s="253"/>
    </row>
    <row r="21" spans="1:9" s="42" customFormat="1" x14ac:dyDescent="0.2">
      <c r="A21" s="251" t="s">
        <v>205</v>
      </c>
      <c r="B21" s="251"/>
      <c r="C21" s="251"/>
      <c r="D21" s="251"/>
      <c r="E21" s="251" t="s">
        <v>208</v>
      </c>
      <c r="F21" s="251"/>
      <c r="G21" s="251"/>
      <c r="H21" s="251"/>
      <c r="I21" s="251"/>
    </row>
    <row r="22" spans="1:9" s="42" customFormat="1" x14ac:dyDescent="0.2">
      <c r="A22" s="251" t="s">
        <v>206</v>
      </c>
      <c r="B22" s="251"/>
      <c r="C22" s="251"/>
      <c r="D22" s="251"/>
      <c r="H22" s="216"/>
    </row>
    <row r="23" spans="1:9" x14ac:dyDescent="0.2">
      <c r="A23" s="42"/>
      <c r="B23" s="42"/>
      <c r="C23" s="42"/>
      <c r="D23" s="251"/>
      <c r="E23" s="251"/>
      <c r="F23" s="251"/>
      <c r="G23" s="216"/>
      <c r="H23" s="216"/>
      <c r="I23" s="42"/>
    </row>
    <row r="24" spans="1:9" x14ac:dyDescent="0.2">
      <c r="A24" s="42"/>
      <c r="B24" s="42"/>
      <c r="C24" s="42"/>
      <c r="D24" s="251"/>
      <c r="E24" s="251"/>
      <c r="F24" s="251"/>
      <c r="G24" s="216"/>
      <c r="H24" s="216"/>
      <c r="I24" s="42"/>
    </row>
  </sheetData>
  <mergeCells count="25"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F12:I12"/>
    <mergeCell ref="A14:D14"/>
    <mergeCell ref="E14:H14"/>
    <mergeCell ref="A15:D15"/>
    <mergeCell ref="E15:H15"/>
    <mergeCell ref="A22:D22"/>
    <mergeCell ref="D23:F23"/>
    <mergeCell ref="D24:F24"/>
    <mergeCell ref="A16:D16"/>
    <mergeCell ref="E16:H16"/>
    <mergeCell ref="A17:C17"/>
    <mergeCell ref="A20:D20"/>
    <mergeCell ref="E20:I20"/>
    <mergeCell ref="A21:D21"/>
    <mergeCell ref="E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9"/>
  <sheetViews>
    <sheetView zoomScale="80" zoomScaleNormal="80" workbookViewId="0">
      <selection activeCell="A2" sqref="A2:I2"/>
    </sheetView>
  </sheetViews>
  <sheetFormatPr defaultColWidth="9.140625" defaultRowHeight="15" x14ac:dyDescent="0.2"/>
  <cols>
    <col min="1" max="1" width="5.140625" style="192" customWidth="1"/>
    <col min="2" max="2" width="21" style="42" customWidth="1"/>
    <col min="3" max="3" width="22.85546875" style="42" customWidth="1"/>
    <col min="4" max="4" width="12.5703125" style="42" customWidth="1"/>
    <col min="5" max="5" width="12.85546875" style="42" bestFit="1" customWidth="1"/>
    <col min="6" max="7" width="24.85546875" style="42" customWidth="1"/>
    <col min="8" max="8" width="11.7109375" style="192" customWidth="1"/>
    <col min="9" max="9" width="9.140625" style="192"/>
    <col min="10" max="16384" width="9.140625" style="42"/>
  </cols>
  <sheetData>
    <row r="1" spans="1:10" ht="15.75" x14ac:dyDescent="0.25">
      <c r="A1" s="268" t="s">
        <v>254</v>
      </c>
      <c r="B1" s="268"/>
      <c r="C1" s="268"/>
      <c r="D1" s="268"/>
      <c r="E1" s="268"/>
      <c r="F1" s="268"/>
      <c r="G1" s="268"/>
      <c r="H1" s="268"/>
      <c r="I1" s="268"/>
    </row>
    <row r="2" spans="1:10" ht="15.75" x14ac:dyDescent="0.25">
      <c r="A2" s="268" t="s">
        <v>200</v>
      </c>
      <c r="B2" s="268"/>
      <c r="C2" s="268"/>
      <c r="D2" s="268"/>
      <c r="E2" s="268"/>
      <c r="F2" s="268"/>
      <c r="G2" s="268"/>
      <c r="H2" s="268"/>
      <c r="I2" s="268"/>
    </row>
    <row r="3" spans="1:10" x14ac:dyDescent="0.2">
      <c r="A3" s="191" t="s">
        <v>0</v>
      </c>
      <c r="B3" s="87"/>
      <c r="C3" s="88"/>
      <c r="H3" s="191"/>
      <c r="I3" s="191"/>
    </row>
    <row r="4" spans="1:10" ht="15.75" customHeight="1" x14ac:dyDescent="0.2">
      <c r="A4" s="259" t="s">
        <v>1</v>
      </c>
      <c r="B4" s="259" t="s">
        <v>2</v>
      </c>
      <c r="C4" s="259" t="s">
        <v>3</v>
      </c>
      <c r="D4" s="259"/>
      <c r="E4" s="259"/>
      <c r="F4" s="259" t="s">
        <v>47</v>
      </c>
      <c r="G4" s="259" t="s">
        <v>5</v>
      </c>
      <c r="H4" s="259" t="s">
        <v>6</v>
      </c>
      <c r="I4" s="259"/>
    </row>
    <row r="5" spans="1:10" ht="15.75" x14ac:dyDescent="0.25">
      <c r="A5" s="259"/>
      <c r="B5" s="259"/>
      <c r="C5" s="259"/>
      <c r="D5" s="89" t="s">
        <v>8</v>
      </c>
      <c r="E5" s="89" t="s">
        <v>9</v>
      </c>
      <c r="F5" s="259"/>
      <c r="G5" s="259"/>
      <c r="H5" s="234" t="s">
        <v>10</v>
      </c>
      <c r="I5" s="234" t="s">
        <v>11</v>
      </c>
    </row>
    <row r="6" spans="1:10" s="59" customFormat="1" ht="15" customHeight="1" x14ac:dyDescent="0.2">
      <c r="A6" s="58">
        <v>1</v>
      </c>
      <c r="B6" s="195" t="s">
        <v>12</v>
      </c>
      <c r="C6" s="269" t="s">
        <v>13</v>
      </c>
      <c r="D6" s="269"/>
      <c r="E6" s="269"/>
      <c r="F6" s="269"/>
      <c r="G6" s="196"/>
      <c r="H6" s="196"/>
      <c r="I6" s="58">
        <v>0</v>
      </c>
    </row>
    <row r="7" spans="1:10" s="59" customFormat="1" ht="15" customHeight="1" x14ac:dyDescent="0.25">
      <c r="A7" s="58">
        <v>2</v>
      </c>
      <c r="B7" s="61" t="s">
        <v>176</v>
      </c>
      <c r="C7" s="270" t="s">
        <v>221</v>
      </c>
      <c r="D7" s="270"/>
      <c r="E7" s="270"/>
      <c r="F7" s="270"/>
      <c r="G7" s="58">
        <v>144</v>
      </c>
      <c r="H7" s="196"/>
      <c r="I7" s="58">
        <f>G7</f>
        <v>144</v>
      </c>
    </row>
    <row r="8" spans="1:10" s="59" customFormat="1" ht="15.75" customHeight="1" x14ac:dyDescent="0.25">
      <c r="A8" s="58">
        <v>3</v>
      </c>
      <c r="B8" s="61" t="s">
        <v>50</v>
      </c>
      <c r="C8" s="270" t="s">
        <v>222</v>
      </c>
      <c r="D8" s="270"/>
      <c r="E8" s="270"/>
      <c r="F8" s="270"/>
      <c r="G8" s="63">
        <v>224</v>
      </c>
      <c r="H8" s="62"/>
      <c r="I8" s="58">
        <f>I7+G8</f>
        <v>368</v>
      </c>
      <c r="J8" s="59">
        <v>56</v>
      </c>
    </row>
    <row r="9" spans="1:10" s="201" customFormat="1" ht="15.75" x14ac:dyDescent="0.25">
      <c r="A9" s="58">
        <v>4</v>
      </c>
      <c r="B9" s="198" t="s">
        <v>116</v>
      </c>
      <c r="C9" s="267" t="s">
        <v>223</v>
      </c>
      <c r="D9" s="267"/>
      <c r="E9" s="267"/>
      <c r="F9" s="267"/>
      <c r="G9" s="199">
        <v>250</v>
      </c>
      <c r="H9" s="199"/>
      <c r="I9" s="199">
        <f>I8+G9</f>
        <v>618</v>
      </c>
    </row>
    <row r="10" spans="1:10" s="201" customFormat="1" x14ac:dyDescent="0.2">
      <c r="A10" s="58">
        <v>5</v>
      </c>
      <c r="B10" s="198" t="s">
        <v>119</v>
      </c>
      <c r="C10" s="202" t="s">
        <v>120</v>
      </c>
      <c r="D10" s="202" t="s">
        <v>121</v>
      </c>
      <c r="E10" s="202" t="s">
        <v>31</v>
      </c>
      <c r="F10" s="202" t="s">
        <v>122</v>
      </c>
      <c r="G10" s="202"/>
      <c r="H10" s="199">
        <v>85</v>
      </c>
      <c r="I10" s="199">
        <f>I9-H10</f>
        <v>533</v>
      </c>
    </row>
    <row r="11" spans="1:10" s="201" customFormat="1" x14ac:dyDescent="0.2">
      <c r="A11" s="58">
        <v>6</v>
      </c>
      <c r="B11" s="198" t="s">
        <v>224</v>
      </c>
      <c r="C11" s="202" t="s">
        <v>120</v>
      </c>
      <c r="D11" s="202" t="s">
        <v>121</v>
      </c>
      <c r="E11" s="202" t="s">
        <v>31</v>
      </c>
      <c r="F11" s="202" t="s">
        <v>197</v>
      </c>
      <c r="G11" s="202"/>
      <c r="H11" s="199">
        <v>68</v>
      </c>
      <c r="I11" s="199">
        <f>I10-H11</f>
        <v>465</v>
      </c>
    </row>
    <row r="12" spans="1:10" s="201" customFormat="1" x14ac:dyDescent="0.2">
      <c r="A12" s="58">
        <v>7</v>
      </c>
      <c r="B12" s="203" t="s">
        <v>125</v>
      </c>
      <c r="C12" s="62" t="s">
        <v>126</v>
      </c>
      <c r="D12" s="62" t="s">
        <v>127</v>
      </c>
      <c r="E12" s="62" t="s">
        <v>64</v>
      </c>
      <c r="F12" s="57" t="s">
        <v>128</v>
      </c>
      <c r="G12" s="202"/>
      <c r="H12" s="199">
        <v>4</v>
      </c>
      <c r="I12" s="199">
        <f>I11-H12</f>
        <v>461</v>
      </c>
    </row>
    <row r="13" spans="1:10" s="201" customFormat="1" ht="15.75" x14ac:dyDescent="0.25">
      <c r="A13" s="58">
        <v>8</v>
      </c>
      <c r="B13" s="198" t="s">
        <v>138</v>
      </c>
      <c r="C13" s="267" t="s">
        <v>223</v>
      </c>
      <c r="D13" s="267"/>
      <c r="E13" s="267"/>
      <c r="F13" s="267"/>
      <c r="G13" s="204">
        <v>100</v>
      </c>
      <c r="H13" s="205"/>
      <c r="I13" s="204">
        <f>I12+G13</f>
        <v>561</v>
      </c>
    </row>
    <row r="14" spans="1:10" s="201" customFormat="1" x14ac:dyDescent="0.2">
      <c r="A14" s="58">
        <v>9</v>
      </c>
      <c r="B14" s="61" t="s">
        <v>161</v>
      </c>
      <c r="C14" s="57" t="s">
        <v>164</v>
      </c>
      <c r="D14" s="57" t="s">
        <v>165</v>
      </c>
      <c r="E14" s="57" t="s">
        <v>78</v>
      </c>
      <c r="F14" s="57" t="s">
        <v>67</v>
      </c>
      <c r="G14" s="202"/>
      <c r="H14" s="199">
        <v>4</v>
      </c>
      <c r="I14" s="199">
        <f t="shared" ref="I14:I19" si="0">I13-H14</f>
        <v>557</v>
      </c>
    </row>
    <row r="15" spans="1:10" s="201" customFormat="1" x14ac:dyDescent="0.2">
      <c r="A15" s="58">
        <v>10</v>
      </c>
      <c r="B15" s="61" t="s">
        <v>167</v>
      </c>
      <c r="C15" s="62" t="s">
        <v>76</v>
      </c>
      <c r="D15" s="62" t="s">
        <v>168</v>
      </c>
      <c r="E15" s="57" t="s">
        <v>74</v>
      </c>
      <c r="F15" s="202" t="s">
        <v>128</v>
      </c>
      <c r="G15" s="202"/>
      <c r="H15" s="199">
        <v>12</v>
      </c>
      <c r="I15" s="199">
        <f t="shared" si="0"/>
        <v>545</v>
      </c>
    </row>
    <row r="16" spans="1:10" s="201" customFormat="1" x14ac:dyDescent="0.2">
      <c r="A16" s="58">
        <v>11</v>
      </c>
      <c r="B16" s="203" t="s">
        <v>169</v>
      </c>
      <c r="C16" s="62" t="s">
        <v>170</v>
      </c>
      <c r="D16" s="62" t="s">
        <v>171</v>
      </c>
      <c r="E16" s="62" t="s">
        <v>31</v>
      </c>
      <c r="F16" s="57" t="s">
        <v>128</v>
      </c>
      <c r="G16" s="204"/>
      <c r="H16" s="204">
        <v>8</v>
      </c>
      <c r="I16" s="199">
        <f t="shared" si="0"/>
        <v>537</v>
      </c>
    </row>
    <row r="17" spans="1:10" s="201" customFormat="1" x14ac:dyDescent="0.2">
      <c r="A17" s="58">
        <v>12</v>
      </c>
      <c r="B17" s="203" t="s">
        <v>194</v>
      </c>
      <c r="C17" s="62" t="s">
        <v>120</v>
      </c>
      <c r="D17" s="62" t="s">
        <v>121</v>
      </c>
      <c r="E17" s="62" t="s">
        <v>31</v>
      </c>
      <c r="F17" s="57" t="s">
        <v>148</v>
      </c>
      <c r="G17" s="204"/>
      <c r="H17" s="204">
        <v>12</v>
      </c>
      <c r="I17" s="199">
        <f t="shared" si="0"/>
        <v>525</v>
      </c>
    </row>
    <row r="18" spans="1:10" s="201" customFormat="1" x14ac:dyDescent="0.2">
      <c r="A18" s="58">
        <v>13</v>
      </c>
      <c r="B18" s="61" t="s">
        <v>199</v>
      </c>
      <c r="C18" s="62" t="s">
        <v>90</v>
      </c>
      <c r="D18" s="62" t="s">
        <v>91</v>
      </c>
      <c r="E18" s="62" t="s">
        <v>81</v>
      </c>
      <c r="F18" s="62" t="s">
        <v>148</v>
      </c>
      <c r="G18" s="202"/>
      <c r="H18" s="199">
        <v>24</v>
      </c>
      <c r="I18" s="199">
        <f t="shared" si="0"/>
        <v>501</v>
      </c>
    </row>
    <row r="19" spans="1:10" s="201" customFormat="1" x14ac:dyDescent="0.2">
      <c r="A19" s="58">
        <v>14</v>
      </c>
      <c r="B19" s="61" t="s">
        <v>210</v>
      </c>
      <c r="C19" s="62" t="s">
        <v>90</v>
      </c>
      <c r="D19" s="62" t="s">
        <v>91</v>
      </c>
      <c r="E19" s="62" t="s">
        <v>81</v>
      </c>
      <c r="F19" s="62" t="s">
        <v>148</v>
      </c>
      <c r="G19" s="202"/>
      <c r="H19" s="199">
        <v>40</v>
      </c>
      <c r="I19" s="199">
        <f t="shared" si="0"/>
        <v>461</v>
      </c>
    </row>
    <row r="20" spans="1:10" s="201" customFormat="1" x14ac:dyDescent="0.2">
      <c r="A20" s="58">
        <v>15</v>
      </c>
      <c r="B20" s="198" t="s">
        <v>219</v>
      </c>
      <c r="C20" s="202" t="s">
        <v>90</v>
      </c>
      <c r="D20" s="202" t="s">
        <v>91</v>
      </c>
      <c r="E20" s="202" t="s">
        <v>81</v>
      </c>
      <c r="F20" s="202" t="s">
        <v>197</v>
      </c>
      <c r="G20" s="199"/>
      <c r="H20" s="199">
        <v>12</v>
      </c>
      <c r="I20" s="199">
        <f>'LAUK PAUK'!I7-H20</f>
        <v>336</v>
      </c>
    </row>
    <row r="21" spans="1:10" s="201" customFormat="1" ht="15.75" x14ac:dyDescent="0.25">
      <c r="A21" s="58">
        <v>16</v>
      </c>
      <c r="B21" s="198" t="s">
        <v>231</v>
      </c>
      <c r="C21" s="267" t="s">
        <v>235</v>
      </c>
      <c r="D21" s="267"/>
      <c r="E21" s="267"/>
      <c r="F21" s="267"/>
      <c r="G21" s="199">
        <v>2496</v>
      </c>
      <c r="H21" s="199"/>
      <c r="I21" s="199">
        <f>'LAUK PAUK'!I8+G21</f>
        <v>2814</v>
      </c>
      <c r="J21" s="201">
        <v>104</v>
      </c>
    </row>
    <row r="22" spans="1:10" s="201" customFormat="1" x14ac:dyDescent="0.2">
      <c r="A22" s="58">
        <v>17</v>
      </c>
      <c r="B22" s="52" t="s">
        <v>237</v>
      </c>
      <c r="C22" s="53" t="s">
        <v>120</v>
      </c>
      <c r="D22" s="53" t="s">
        <v>121</v>
      </c>
      <c r="E22" s="53" t="s">
        <v>31</v>
      </c>
      <c r="F22" s="53" t="s">
        <v>148</v>
      </c>
      <c r="G22" s="199"/>
      <c r="H22" s="199">
        <v>20</v>
      </c>
      <c r="I22" s="199">
        <f>I21-H22</f>
        <v>2794</v>
      </c>
    </row>
    <row r="23" spans="1:10" s="201" customFormat="1" x14ac:dyDescent="0.2">
      <c r="A23" s="81"/>
      <c r="B23" s="206"/>
      <c r="G23" s="207"/>
      <c r="H23" s="207"/>
      <c r="I23" s="208"/>
    </row>
    <row r="24" spans="1:10" s="201" customFormat="1" x14ac:dyDescent="0.2">
      <c r="A24" s="81"/>
      <c r="B24" s="206"/>
      <c r="G24" s="207"/>
      <c r="H24" s="207"/>
      <c r="I24" s="208"/>
    </row>
    <row r="25" spans="1:10" s="201" customFormat="1" x14ac:dyDescent="0.2">
      <c r="A25" s="81"/>
      <c r="B25" s="206"/>
      <c r="G25" s="207"/>
      <c r="H25" s="207"/>
      <c r="I25" s="208"/>
    </row>
    <row r="26" spans="1:10" s="201" customFormat="1" x14ac:dyDescent="0.2">
      <c r="A26" s="81"/>
      <c r="B26" s="206"/>
      <c r="G26" s="207"/>
      <c r="H26" s="207"/>
      <c r="I26" s="208"/>
    </row>
    <row r="27" spans="1:10" x14ac:dyDescent="0.2">
      <c r="F27" s="251" t="s">
        <v>23</v>
      </c>
      <c r="G27" s="251"/>
      <c r="H27" s="251"/>
      <c r="I27" s="251"/>
    </row>
    <row r="28" spans="1:10" x14ac:dyDescent="0.2">
      <c r="H28" s="191"/>
      <c r="I28" s="191"/>
    </row>
    <row r="29" spans="1:10" x14ac:dyDescent="0.2">
      <c r="H29" s="191"/>
      <c r="I29" s="191"/>
    </row>
    <row r="30" spans="1:10" x14ac:dyDescent="0.2">
      <c r="A30" s="250" t="s">
        <v>24</v>
      </c>
      <c r="B30" s="250"/>
      <c r="C30" s="250"/>
      <c r="D30" s="250"/>
      <c r="E30" s="251" t="s">
        <v>25</v>
      </c>
      <c r="F30" s="251"/>
      <c r="G30" s="251"/>
      <c r="H30" s="251"/>
      <c r="I30" s="251"/>
    </row>
    <row r="31" spans="1:10" x14ac:dyDescent="0.2">
      <c r="A31" s="250" t="s">
        <v>26</v>
      </c>
      <c r="B31" s="250"/>
      <c r="C31" s="250"/>
      <c r="D31" s="250"/>
      <c r="E31" s="250" t="s">
        <v>26</v>
      </c>
      <c r="F31" s="250"/>
      <c r="G31" s="250"/>
      <c r="H31" s="250"/>
      <c r="I31" s="250"/>
    </row>
    <row r="32" spans="1:10" x14ac:dyDescent="0.2">
      <c r="A32" s="250" t="s">
        <v>27</v>
      </c>
      <c r="B32" s="250"/>
      <c r="C32" s="250"/>
      <c r="D32" s="250"/>
      <c r="E32" s="250" t="s">
        <v>27</v>
      </c>
      <c r="F32" s="250"/>
      <c r="G32" s="250"/>
      <c r="H32" s="250"/>
      <c r="I32" s="250"/>
    </row>
    <row r="33" spans="1:9" x14ac:dyDescent="0.2">
      <c r="A33" s="251"/>
      <c r="B33" s="251"/>
      <c r="C33" s="251"/>
      <c r="I33" s="42"/>
    </row>
    <row r="34" spans="1:9" x14ac:dyDescent="0.2">
      <c r="A34" s="42"/>
      <c r="I34" s="42"/>
    </row>
    <row r="35" spans="1:9" x14ac:dyDescent="0.2">
      <c r="A35" s="42"/>
      <c r="I35" s="42"/>
    </row>
    <row r="36" spans="1:9" ht="15.75" x14ac:dyDescent="0.25">
      <c r="A36" s="253" t="s">
        <v>204</v>
      </c>
      <c r="B36" s="253"/>
      <c r="C36" s="253"/>
      <c r="D36" s="253"/>
      <c r="E36" s="253" t="s">
        <v>207</v>
      </c>
      <c r="F36" s="253"/>
      <c r="G36" s="253"/>
      <c r="H36" s="253"/>
      <c r="I36" s="253"/>
    </row>
    <row r="37" spans="1:9" x14ac:dyDescent="0.2">
      <c r="A37" s="251" t="s">
        <v>205</v>
      </c>
      <c r="B37" s="251"/>
      <c r="C37" s="251"/>
      <c r="D37" s="251"/>
      <c r="E37" s="251" t="s">
        <v>208</v>
      </c>
      <c r="F37" s="251"/>
      <c r="G37" s="251"/>
      <c r="H37" s="251"/>
      <c r="I37" s="251"/>
    </row>
    <row r="38" spans="1:9" x14ac:dyDescent="0.2">
      <c r="A38" s="251" t="s">
        <v>206</v>
      </c>
      <c r="B38" s="251"/>
      <c r="C38" s="251"/>
      <c r="D38" s="251"/>
      <c r="I38" s="42"/>
    </row>
    <row r="39" spans="1:9" x14ac:dyDescent="0.2">
      <c r="A39" s="42"/>
      <c r="D39" s="251"/>
      <c r="E39" s="251"/>
      <c r="F39" s="251"/>
      <c r="G39" s="192"/>
      <c r="I39" s="42"/>
    </row>
  </sheetData>
  <mergeCells count="29">
    <mergeCell ref="C9:F9"/>
    <mergeCell ref="A1:I1"/>
    <mergeCell ref="A4:A5"/>
    <mergeCell ref="B4:B5"/>
    <mergeCell ref="C4:C5"/>
    <mergeCell ref="D4:E4"/>
    <mergeCell ref="F4:F5"/>
    <mergeCell ref="H4:I4"/>
    <mergeCell ref="A2:I2"/>
    <mergeCell ref="C6:F6"/>
    <mergeCell ref="G4:G5"/>
    <mergeCell ref="C7:F7"/>
    <mergeCell ref="C8:F8"/>
    <mergeCell ref="C13:F13"/>
    <mergeCell ref="F27:I27"/>
    <mergeCell ref="A30:D30"/>
    <mergeCell ref="E30:I30"/>
    <mergeCell ref="A31:D31"/>
    <mergeCell ref="E31:I31"/>
    <mergeCell ref="C21:F21"/>
    <mergeCell ref="A37:D37"/>
    <mergeCell ref="E37:I37"/>
    <mergeCell ref="A38:D38"/>
    <mergeCell ref="D39:F39"/>
    <mergeCell ref="A32:D32"/>
    <mergeCell ref="E32:I32"/>
    <mergeCell ref="A33:C33"/>
    <mergeCell ref="A36:D36"/>
    <mergeCell ref="E36:I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9"/>
  <sheetViews>
    <sheetView zoomScale="80" zoomScaleNormal="80" workbookViewId="0">
      <selection activeCell="L17" sqref="L17"/>
    </sheetView>
  </sheetViews>
  <sheetFormatPr defaultColWidth="9.140625" defaultRowHeight="15" x14ac:dyDescent="0.2"/>
  <cols>
    <col min="1" max="1" width="4.7109375" style="207" bestFit="1" customWidth="1"/>
    <col min="2" max="2" width="21" style="201" bestFit="1" customWidth="1"/>
    <col min="3" max="3" width="21.7109375" style="201" bestFit="1" customWidth="1"/>
    <col min="4" max="4" width="9.5703125" style="201" bestFit="1" customWidth="1"/>
    <col min="5" max="5" width="14.28515625" style="201" bestFit="1" customWidth="1"/>
    <col min="6" max="6" width="20.42578125" style="201" bestFit="1" customWidth="1"/>
    <col min="7" max="7" width="16.5703125" style="201" bestFit="1" customWidth="1"/>
    <col min="8" max="8" width="13.140625" style="207" bestFit="1" customWidth="1"/>
    <col min="9" max="9" width="6.42578125" style="207" bestFit="1" customWidth="1"/>
    <col min="10" max="10" width="16.28515625" style="201" bestFit="1" customWidth="1"/>
    <col min="11" max="11" width="3.85546875" style="201" bestFit="1" customWidth="1"/>
    <col min="12" max="16384" width="9.140625" style="201"/>
  </cols>
  <sheetData>
    <row r="1" spans="1:11" ht="15.75" x14ac:dyDescent="0.25">
      <c r="A1" s="276" t="s">
        <v>175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1" ht="15.75" x14ac:dyDescent="0.25">
      <c r="A2" s="276" t="s">
        <v>255</v>
      </c>
      <c r="B2" s="276"/>
      <c r="C2" s="276"/>
      <c r="D2" s="276"/>
      <c r="E2" s="276"/>
      <c r="F2" s="276"/>
      <c r="G2" s="276"/>
      <c r="H2" s="276"/>
      <c r="I2" s="276"/>
    </row>
    <row r="3" spans="1:11" x14ac:dyDescent="0.2">
      <c r="A3" s="221" t="s">
        <v>0</v>
      </c>
      <c r="B3" s="222"/>
      <c r="C3" s="223"/>
      <c r="H3" s="221"/>
      <c r="I3" s="221"/>
    </row>
    <row r="4" spans="1:11" ht="15.75" x14ac:dyDescent="0.2">
      <c r="A4" s="277" t="s">
        <v>1</v>
      </c>
      <c r="B4" s="277" t="s">
        <v>2</v>
      </c>
      <c r="C4" s="277" t="s">
        <v>3</v>
      </c>
      <c r="D4" s="279"/>
      <c r="E4" s="279"/>
      <c r="F4" s="277" t="s">
        <v>47</v>
      </c>
      <c r="G4" s="277" t="s">
        <v>5</v>
      </c>
      <c r="H4" s="279" t="s">
        <v>6</v>
      </c>
      <c r="I4" s="279"/>
      <c r="J4" s="280" t="s">
        <v>7</v>
      </c>
    </row>
    <row r="5" spans="1:11" ht="15.75" x14ac:dyDescent="0.25">
      <c r="A5" s="278"/>
      <c r="B5" s="278"/>
      <c r="C5" s="278"/>
      <c r="D5" s="218" t="s">
        <v>8</v>
      </c>
      <c r="E5" s="218" t="s">
        <v>9</v>
      </c>
      <c r="F5" s="278"/>
      <c r="G5" s="278"/>
      <c r="H5" s="224" t="s">
        <v>10</v>
      </c>
      <c r="I5" s="224" t="s">
        <v>11</v>
      </c>
      <c r="J5" s="281"/>
    </row>
    <row r="6" spans="1:11" s="59" customFormat="1" ht="15" customHeight="1" x14ac:dyDescent="0.25">
      <c r="A6" s="58">
        <v>1</v>
      </c>
      <c r="B6" s="198" t="s">
        <v>209</v>
      </c>
      <c r="C6" s="267" t="s">
        <v>117</v>
      </c>
      <c r="D6" s="267"/>
      <c r="E6" s="267"/>
      <c r="F6" s="267"/>
      <c r="G6" s="219">
        <v>360</v>
      </c>
      <c r="H6" s="196"/>
      <c r="I6" s="58">
        <f>G6</f>
        <v>360</v>
      </c>
      <c r="J6" s="197"/>
    </row>
    <row r="7" spans="1:11" s="59" customFormat="1" x14ac:dyDescent="0.2">
      <c r="A7" s="58">
        <v>15</v>
      </c>
      <c r="B7" s="61" t="s">
        <v>211</v>
      </c>
      <c r="C7" s="62" t="s">
        <v>55</v>
      </c>
      <c r="D7" s="62" t="s">
        <v>212</v>
      </c>
      <c r="E7" s="62" t="s">
        <v>81</v>
      </c>
      <c r="F7" s="62" t="s">
        <v>67</v>
      </c>
      <c r="G7" s="62"/>
      <c r="H7" s="63">
        <v>12</v>
      </c>
      <c r="I7" s="199">
        <f>I6-H7</f>
        <v>348</v>
      </c>
      <c r="J7" s="62"/>
    </row>
    <row r="8" spans="1:11" x14ac:dyDescent="0.2">
      <c r="A8" s="58">
        <v>16</v>
      </c>
      <c r="B8" s="198" t="s">
        <v>219</v>
      </c>
      <c r="C8" s="202" t="s">
        <v>90</v>
      </c>
      <c r="D8" s="202" t="s">
        <v>91</v>
      </c>
      <c r="E8" s="202" t="s">
        <v>81</v>
      </c>
      <c r="F8" s="202" t="s">
        <v>197</v>
      </c>
      <c r="G8" s="199"/>
      <c r="H8" s="199">
        <v>30</v>
      </c>
      <c r="I8" s="199">
        <f>I7-H8</f>
        <v>318</v>
      </c>
      <c r="J8" s="202"/>
    </row>
    <row r="9" spans="1:11" s="59" customFormat="1" ht="15.75" customHeight="1" x14ac:dyDescent="0.25">
      <c r="A9" s="63">
        <v>2</v>
      </c>
      <c r="B9" s="206" t="s">
        <v>231</v>
      </c>
      <c r="C9" s="272" t="s">
        <v>239</v>
      </c>
      <c r="D9" s="272"/>
      <c r="E9" s="272"/>
      <c r="F9" s="272"/>
      <c r="G9" s="63">
        <v>1512</v>
      </c>
      <c r="H9" s="62"/>
      <c r="I9" s="58">
        <f>I8+G9</f>
        <v>1830</v>
      </c>
      <c r="J9" s="197"/>
      <c r="K9" s="59">
        <v>42</v>
      </c>
    </row>
    <row r="10" spans="1:11" x14ac:dyDescent="0.2">
      <c r="A10" s="199">
        <v>3</v>
      </c>
      <c r="B10" s="198" t="s">
        <v>238</v>
      </c>
      <c r="C10" s="202" t="s">
        <v>240</v>
      </c>
      <c r="D10" s="202" t="s">
        <v>91</v>
      </c>
      <c r="E10" s="202" t="s">
        <v>81</v>
      </c>
      <c r="F10" s="202" t="s">
        <v>148</v>
      </c>
      <c r="G10" s="199"/>
      <c r="H10" s="199">
        <v>36</v>
      </c>
      <c r="I10" s="199">
        <f>I9-H10</f>
        <v>1794</v>
      </c>
      <c r="J10" s="200">
        <v>1769</v>
      </c>
      <c r="K10" s="240">
        <f>I10-J10</f>
        <v>25</v>
      </c>
    </row>
    <row r="11" spans="1:11" x14ac:dyDescent="0.2">
      <c r="A11" s="58">
        <v>4</v>
      </c>
      <c r="B11" s="203" t="s">
        <v>248</v>
      </c>
      <c r="C11" s="62" t="s">
        <v>90</v>
      </c>
      <c r="D11" s="62" t="s">
        <v>91</v>
      </c>
      <c r="E11" s="62" t="s">
        <v>81</v>
      </c>
      <c r="F11" s="57" t="s">
        <v>197</v>
      </c>
      <c r="G11" s="202"/>
      <c r="H11" s="199">
        <v>24</v>
      </c>
      <c r="I11" s="199">
        <f>I10-H11</f>
        <v>1770</v>
      </c>
      <c r="J11" s="200">
        <f>I11-J10</f>
        <v>1</v>
      </c>
    </row>
    <row r="12" spans="1:11" x14ac:dyDescent="0.2">
      <c r="A12" s="221"/>
      <c r="B12" s="206"/>
      <c r="G12" s="207"/>
      <c r="I12" s="201"/>
    </row>
    <row r="13" spans="1:11" x14ac:dyDescent="0.2">
      <c r="F13" s="273" t="s">
        <v>23</v>
      </c>
      <c r="G13" s="273"/>
      <c r="H13" s="273"/>
      <c r="I13" s="273"/>
    </row>
    <row r="14" spans="1:11" x14ac:dyDescent="0.2">
      <c r="H14" s="221"/>
      <c r="I14" s="221"/>
    </row>
    <row r="15" spans="1:11" x14ac:dyDescent="0.2">
      <c r="H15" s="221"/>
      <c r="I15" s="221"/>
    </row>
    <row r="16" spans="1:11" x14ac:dyDescent="0.2">
      <c r="A16" s="274" t="s">
        <v>24</v>
      </c>
      <c r="B16" s="274"/>
      <c r="C16" s="274"/>
      <c r="D16" s="274"/>
      <c r="E16" s="275" t="s">
        <v>25</v>
      </c>
      <c r="F16" s="275"/>
      <c r="G16" s="275"/>
      <c r="H16" s="275"/>
      <c r="I16" s="275"/>
    </row>
    <row r="17" spans="1:9" x14ac:dyDescent="0.2">
      <c r="A17" s="274" t="s">
        <v>26</v>
      </c>
      <c r="B17" s="274"/>
      <c r="C17" s="274"/>
      <c r="D17" s="274"/>
      <c r="E17" s="274" t="s">
        <v>26</v>
      </c>
      <c r="F17" s="274"/>
      <c r="G17" s="274"/>
      <c r="H17" s="274"/>
      <c r="I17" s="274"/>
    </row>
    <row r="18" spans="1:9" x14ac:dyDescent="0.2">
      <c r="A18" s="274" t="s">
        <v>27</v>
      </c>
      <c r="B18" s="274"/>
      <c r="C18" s="274"/>
      <c r="D18" s="274"/>
      <c r="E18" s="274" t="s">
        <v>27</v>
      </c>
      <c r="F18" s="274"/>
      <c r="G18" s="274"/>
      <c r="H18" s="274"/>
      <c r="I18" s="274"/>
    </row>
    <row r="19" spans="1:9" x14ac:dyDescent="0.2">
      <c r="A19" s="275"/>
      <c r="B19" s="275"/>
      <c r="C19" s="275"/>
      <c r="I19" s="201"/>
    </row>
    <row r="20" spans="1:9" x14ac:dyDescent="0.2">
      <c r="A20" s="201"/>
      <c r="I20" s="201"/>
    </row>
    <row r="21" spans="1:9" x14ac:dyDescent="0.2">
      <c r="A21" s="201"/>
      <c r="I21" s="201"/>
    </row>
    <row r="22" spans="1:9" ht="15.75" x14ac:dyDescent="0.25">
      <c r="A22" s="271" t="s">
        <v>204</v>
      </c>
      <c r="B22" s="271"/>
      <c r="C22" s="271"/>
      <c r="D22" s="271"/>
      <c r="E22" s="271" t="s">
        <v>207</v>
      </c>
      <c r="F22" s="271"/>
      <c r="G22" s="271"/>
      <c r="H22" s="271"/>
      <c r="I22" s="271"/>
    </row>
    <row r="23" spans="1:9" x14ac:dyDescent="0.2">
      <c r="A23" s="275" t="s">
        <v>205</v>
      </c>
      <c r="B23" s="275"/>
      <c r="C23" s="275"/>
      <c r="D23" s="275"/>
      <c r="E23" s="275" t="s">
        <v>208</v>
      </c>
      <c r="F23" s="275"/>
      <c r="G23" s="275"/>
      <c r="H23" s="275"/>
      <c r="I23" s="275"/>
    </row>
    <row r="24" spans="1:9" x14ac:dyDescent="0.2">
      <c r="A24" s="275" t="s">
        <v>206</v>
      </c>
      <c r="B24" s="275"/>
      <c r="C24" s="275"/>
      <c r="D24" s="275"/>
      <c r="I24" s="201"/>
    </row>
    <row r="25" spans="1:9" x14ac:dyDescent="0.2">
      <c r="A25" s="201"/>
      <c r="D25" s="275"/>
      <c r="E25" s="275"/>
      <c r="F25" s="275"/>
      <c r="G25" s="207"/>
      <c r="I25" s="201"/>
    </row>
    <row r="26" spans="1:9" x14ac:dyDescent="0.2">
      <c r="A26" s="201"/>
      <c r="I26" s="201"/>
    </row>
    <row r="27" spans="1:9" ht="15.75" x14ac:dyDescent="0.25">
      <c r="A27" s="201"/>
      <c r="C27" s="271"/>
      <c r="D27" s="271"/>
      <c r="E27" s="271"/>
      <c r="F27" s="271"/>
      <c r="G27" s="225"/>
      <c r="I27" s="201"/>
    </row>
    <row r="28" spans="1:9" x14ac:dyDescent="0.2">
      <c r="A28" s="201"/>
      <c r="C28" s="275"/>
      <c r="D28" s="275"/>
      <c r="E28" s="275"/>
      <c r="F28" s="275"/>
      <c r="G28" s="207"/>
      <c r="I28" s="201"/>
    </row>
    <row r="29" spans="1:9" x14ac:dyDescent="0.2">
      <c r="A29" s="201"/>
      <c r="C29" s="275"/>
      <c r="D29" s="275"/>
      <c r="E29" s="275"/>
      <c r="F29" s="275"/>
      <c r="G29" s="207"/>
      <c r="I29" s="201"/>
    </row>
  </sheetData>
  <mergeCells count="29">
    <mergeCell ref="C6:F6"/>
    <mergeCell ref="A1:J1"/>
    <mergeCell ref="A2:I2"/>
    <mergeCell ref="A4:A5"/>
    <mergeCell ref="B4:B5"/>
    <mergeCell ref="C4:C5"/>
    <mergeCell ref="D4:E4"/>
    <mergeCell ref="F4:F5"/>
    <mergeCell ref="G4:G5"/>
    <mergeCell ref="H4:I4"/>
    <mergeCell ref="J4:J5"/>
    <mergeCell ref="C29:F29"/>
    <mergeCell ref="A23:D23"/>
    <mergeCell ref="E23:I23"/>
    <mergeCell ref="A24:D24"/>
    <mergeCell ref="D25:F25"/>
    <mergeCell ref="C27:F27"/>
    <mergeCell ref="C28:F28"/>
    <mergeCell ref="A22:D22"/>
    <mergeCell ref="E22:I22"/>
    <mergeCell ref="C9:F9"/>
    <mergeCell ref="F13:I13"/>
    <mergeCell ref="A16:D16"/>
    <mergeCell ref="E16:I16"/>
    <mergeCell ref="A17:D17"/>
    <mergeCell ref="E17:I17"/>
    <mergeCell ref="A18:D18"/>
    <mergeCell ref="E18:I18"/>
    <mergeCell ref="A19:C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6"/>
  <sheetViews>
    <sheetView zoomScale="80" zoomScaleNormal="80" workbookViewId="0">
      <selection activeCell="A2" sqref="A2:I2"/>
    </sheetView>
  </sheetViews>
  <sheetFormatPr defaultColWidth="9.140625" defaultRowHeight="15" x14ac:dyDescent="0.2"/>
  <cols>
    <col min="1" max="1" width="4.7109375" style="207" bestFit="1" customWidth="1"/>
    <col min="2" max="2" width="20.7109375" style="201" bestFit="1" customWidth="1"/>
    <col min="3" max="3" width="21" style="201" bestFit="1" customWidth="1"/>
    <col min="4" max="4" width="18.42578125" style="201" bestFit="1" customWidth="1"/>
    <col min="5" max="5" width="14.28515625" style="201" bestFit="1" customWidth="1"/>
    <col min="6" max="6" width="20.7109375" style="201" bestFit="1" customWidth="1"/>
    <col min="7" max="7" width="16.5703125" style="201" bestFit="1" customWidth="1"/>
    <col min="8" max="8" width="13.140625" style="207" bestFit="1" customWidth="1"/>
    <col min="9" max="9" width="7.140625" style="207" bestFit="1" customWidth="1"/>
    <col min="10" max="10" width="16.28515625" style="201" bestFit="1" customWidth="1"/>
    <col min="11" max="16384" width="9.140625" style="201"/>
  </cols>
  <sheetData>
    <row r="1" spans="1:11" ht="15.75" x14ac:dyDescent="0.25">
      <c r="A1" s="276" t="s">
        <v>175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1" ht="15.75" x14ac:dyDescent="0.25">
      <c r="A2" s="276" t="s">
        <v>201</v>
      </c>
      <c r="B2" s="276"/>
      <c r="C2" s="276"/>
      <c r="D2" s="276"/>
      <c r="E2" s="276"/>
      <c r="F2" s="276"/>
      <c r="G2" s="276"/>
      <c r="H2" s="276"/>
      <c r="I2" s="276"/>
    </row>
    <row r="3" spans="1:11" x14ac:dyDescent="0.2">
      <c r="A3" s="221" t="s">
        <v>0</v>
      </c>
      <c r="B3" s="222"/>
      <c r="C3" s="223"/>
      <c r="H3" s="221"/>
      <c r="I3" s="221"/>
    </row>
    <row r="4" spans="1:11" ht="15.75" x14ac:dyDescent="0.2">
      <c r="A4" s="277" t="s">
        <v>1</v>
      </c>
      <c r="B4" s="277" t="s">
        <v>2</v>
      </c>
      <c r="C4" s="277" t="s">
        <v>3</v>
      </c>
      <c r="D4" s="279"/>
      <c r="E4" s="279"/>
      <c r="F4" s="277" t="s">
        <v>47</v>
      </c>
      <c r="G4" s="277" t="s">
        <v>5</v>
      </c>
      <c r="H4" s="279" t="s">
        <v>6</v>
      </c>
      <c r="I4" s="279"/>
      <c r="J4" s="280" t="s">
        <v>7</v>
      </c>
    </row>
    <row r="5" spans="1:11" ht="15.75" x14ac:dyDescent="0.25">
      <c r="A5" s="278"/>
      <c r="B5" s="278"/>
      <c r="C5" s="278"/>
      <c r="D5" s="218" t="s">
        <v>8</v>
      </c>
      <c r="E5" s="218" t="s">
        <v>9</v>
      </c>
      <c r="F5" s="278"/>
      <c r="G5" s="278"/>
      <c r="H5" s="224" t="s">
        <v>10</v>
      </c>
      <c r="I5" s="224" t="s">
        <v>11</v>
      </c>
      <c r="J5" s="281"/>
    </row>
    <row r="6" spans="1:11" s="59" customFormat="1" ht="15" customHeight="1" x14ac:dyDescent="0.25">
      <c r="A6" s="58">
        <v>1</v>
      </c>
      <c r="B6" s="198" t="s">
        <v>209</v>
      </c>
      <c r="C6" s="267" t="s">
        <v>117</v>
      </c>
      <c r="D6" s="267"/>
      <c r="E6" s="267"/>
      <c r="F6" s="267"/>
      <c r="G6" s="58">
        <v>216</v>
      </c>
      <c r="H6" s="196"/>
      <c r="I6" s="58">
        <f>G6</f>
        <v>216</v>
      </c>
      <c r="J6" s="197"/>
    </row>
    <row r="7" spans="1:11" s="59" customFormat="1" ht="15.75" customHeight="1" x14ac:dyDescent="0.25">
      <c r="A7" s="63">
        <v>2</v>
      </c>
      <c r="B7" s="206" t="s">
        <v>231</v>
      </c>
      <c r="C7" s="272" t="s">
        <v>239</v>
      </c>
      <c r="D7" s="272"/>
      <c r="E7" s="272"/>
      <c r="F7" s="272"/>
      <c r="G7" s="63">
        <v>1512</v>
      </c>
      <c r="H7" s="62"/>
      <c r="I7" s="58">
        <f>G6+G7</f>
        <v>1728</v>
      </c>
      <c r="J7" s="197"/>
      <c r="K7" s="59">
        <v>108</v>
      </c>
    </row>
    <row r="8" spans="1:11" x14ac:dyDescent="0.2">
      <c r="A8" s="199">
        <v>3</v>
      </c>
      <c r="B8" s="198" t="s">
        <v>238</v>
      </c>
      <c r="C8" s="202" t="s">
        <v>240</v>
      </c>
      <c r="D8" s="202" t="s">
        <v>91</v>
      </c>
      <c r="E8" s="202" t="s">
        <v>81</v>
      </c>
      <c r="F8" s="202" t="s">
        <v>148</v>
      </c>
      <c r="G8" s="199"/>
      <c r="H8" s="199">
        <v>36</v>
      </c>
      <c r="I8" s="199">
        <f>I7-H8</f>
        <v>1692</v>
      </c>
      <c r="J8" s="200"/>
      <c r="K8" s="201">
        <v>42</v>
      </c>
    </row>
    <row r="9" spans="1:11" x14ac:dyDescent="0.2">
      <c r="A9" s="221"/>
      <c r="B9" s="206"/>
      <c r="G9" s="207"/>
      <c r="I9" s="201"/>
    </row>
    <row r="10" spans="1:11" x14ac:dyDescent="0.2">
      <c r="F10" s="241" t="s">
        <v>23</v>
      </c>
      <c r="G10" s="241"/>
      <c r="H10" s="241"/>
      <c r="I10" s="241"/>
    </row>
    <row r="11" spans="1:11" x14ac:dyDescent="0.2">
      <c r="H11" s="221"/>
      <c r="I11" s="221"/>
    </row>
    <row r="12" spans="1:11" x14ac:dyDescent="0.2">
      <c r="H12" s="221"/>
      <c r="I12" s="221"/>
    </row>
    <row r="13" spans="1:11" x14ac:dyDescent="0.2">
      <c r="A13" s="274" t="s">
        <v>24</v>
      </c>
      <c r="B13" s="274"/>
      <c r="C13" s="274"/>
      <c r="D13" s="274"/>
      <c r="E13" s="275" t="s">
        <v>25</v>
      </c>
      <c r="F13" s="275"/>
      <c r="G13" s="275"/>
      <c r="H13" s="275"/>
      <c r="I13" s="275"/>
    </row>
    <row r="14" spans="1:11" x14ac:dyDescent="0.2">
      <c r="A14" s="274" t="s">
        <v>26</v>
      </c>
      <c r="B14" s="274"/>
      <c r="C14" s="274"/>
      <c r="D14" s="274"/>
      <c r="E14" s="274" t="s">
        <v>26</v>
      </c>
      <c r="F14" s="274"/>
      <c r="G14" s="274"/>
      <c r="H14" s="274"/>
      <c r="I14" s="274"/>
    </row>
    <row r="15" spans="1:11" x14ac:dyDescent="0.2">
      <c r="A15" s="274" t="s">
        <v>27</v>
      </c>
      <c r="B15" s="274"/>
      <c r="C15" s="274"/>
      <c r="D15" s="274"/>
      <c r="E15" s="274" t="s">
        <v>27</v>
      </c>
      <c r="F15" s="274"/>
      <c r="G15" s="274"/>
      <c r="H15" s="274"/>
      <c r="I15" s="274"/>
    </row>
    <row r="16" spans="1:11" x14ac:dyDescent="0.2">
      <c r="A16" s="275"/>
      <c r="B16" s="275"/>
      <c r="C16" s="275"/>
      <c r="I16" s="201"/>
    </row>
    <row r="17" spans="1:9" x14ac:dyDescent="0.2">
      <c r="A17" s="201"/>
      <c r="I17" s="201"/>
    </row>
    <row r="18" spans="1:9" x14ac:dyDescent="0.2">
      <c r="A18" s="201"/>
      <c r="I18" s="201"/>
    </row>
    <row r="19" spans="1:9" ht="15.75" x14ac:dyDescent="0.25">
      <c r="A19" s="271" t="s">
        <v>204</v>
      </c>
      <c r="B19" s="271"/>
      <c r="C19" s="271"/>
      <c r="D19" s="271"/>
      <c r="E19" s="271" t="s">
        <v>207</v>
      </c>
      <c r="F19" s="271"/>
      <c r="G19" s="271"/>
      <c r="H19" s="271"/>
      <c r="I19" s="271"/>
    </row>
    <row r="20" spans="1:9" x14ac:dyDescent="0.2">
      <c r="A20" s="275" t="s">
        <v>205</v>
      </c>
      <c r="B20" s="275"/>
      <c r="C20" s="275"/>
      <c r="D20" s="275"/>
      <c r="E20" s="275" t="s">
        <v>208</v>
      </c>
      <c r="F20" s="275"/>
      <c r="G20" s="275"/>
      <c r="H20" s="275"/>
      <c r="I20" s="275"/>
    </row>
    <row r="21" spans="1:9" x14ac:dyDescent="0.2">
      <c r="A21" s="275" t="s">
        <v>206</v>
      </c>
      <c r="B21" s="275"/>
      <c r="C21" s="275"/>
      <c r="D21" s="275"/>
      <c r="I21" s="201"/>
    </row>
    <row r="22" spans="1:9" x14ac:dyDescent="0.2">
      <c r="A22" s="201"/>
      <c r="D22" s="275"/>
      <c r="E22" s="275"/>
      <c r="F22" s="275"/>
      <c r="G22" s="207"/>
      <c r="I22" s="201"/>
    </row>
    <row r="23" spans="1:9" x14ac:dyDescent="0.2">
      <c r="A23" s="201"/>
      <c r="I23" s="201"/>
    </row>
    <row r="24" spans="1:9" ht="15.75" x14ac:dyDescent="0.25">
      <c r="A24" s="201"/>
      <c r="C24" s="271"/>
      <c r="D24" s="271"/>
      <c r="E24" s="271"/>
      <c r="F24" s="271"/>
      <c r="G24" s="225"/>
      <c r="I24" s="201"/>
    </row>
    <row r="25" spans="1:9" x14ac:dyDescent="0.2">
      <c r="A25" s="201"/>
      <c r="C25" s="275"/>
      <c r="D25" s="275"/>
      <c r="E25" s="275"/>
      <c r="F25" s="275"/>
      <c r="G25" s="207"/>
      <c r="I25" s="201"/>
    </row>
    <row r="26" spans="1:9" x14ac:dyDescent="0.2">
      <c r="A26" s="201"/>
      <c r="C26" s="275"/>
      <c r="D26" s="275"/>
      <c r="E26" s="275"/>
      <c r="F26" s="275"/>
      <c r="G26" s="207"/>
      <c r="I26" s="201"/>
    </row>
  </sheetData>
  <mergeCells count="28">
    <mergeCell ref="C26:F26"/>
    <mergeCell ref="A20:D20"/>
    <mergeCell ref="E20:I20"/>
    <mergeCell ref="A21:D21"/>
    <mergeCell ref="D22:F22"/>
    <mergeCell ref="C24:F24"/>
    <mergeCell ref="C25:F25"/>
    <mergeCell ref="A19:D19"/>
    <mergeCell ref="E19:I19"/>
    <mergeCell ref="C7:F7"/>
    <mergeCell ref="C6:F6"/>
    <mergeCell ref="A13:D13"/>
    <mergeCell ref="E13:I13"/>
    <mergeCell ref="A14:D14"/>
    <mergeCell ref="E14:I14"/>
    <mergeCell ref="A15:D15"/>
    <mergeCell ref="E15:I15"/>
    <mergeCell ref="A16:C16"/>
    <mergeCell ref="A1:J1"/>
    <mergeCell ref="A2:I2"/>
    <mergeCell ref="A4:A5"/>
    <mergeCell ref="B4:B5"/>
    <mergeCell ref="C4:C5"/>
    <mergeCell ref="D4:E4"/>
    <mergeCell ref="F4:F5"/>
    <mergeCell ref="G4:G5"/>
    <mergeCell ref="H4:I4"/>
    <mergeCell ref="J4:J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7"/>
  <sheetViews>
    <sheetView zoomScale="90" zoomScaleNormal="90" workbookViewId="0">
      <selection activeCell="J22" sqref="J22"/>
    </sheetView>
  </sheetViews>
  <sheetFormatPr defaultColWidth="9.140625" defaultRowHeight="15" x14ac:dyDescent="0.2"/>
  <cols>
    <col min="1" max="1" width="5.140625" style="194" customWidth="1"/>
    <col min="2" max="2" width="21" style="42" customWidth="1"/>
    <col min="3" max="3" width="22.85546875" style="42" customWidth="1"/>
    <col min="4" max="4" width="18.28515625" style="42" bestFit="1" customWidth="1"/>
    <col min="5" max="5" width="12.85546875" style="42" bestFit="1" customWidth="1"/>
    <col min="6" max="6" width="27.42578125" style="42" bestFit="1" customWidth="1"/>
    <col min="7" max="7" width="16.140625" style="42" customWidth="1"/>
    <col min="8" max="8" width="11.7109375" style="192" customWidth="1"/>
    <col min="9" max="9" width="9.140625" style="192"/>
    <col min="10" max="10" width="16.28515625" style="42" customWidth="1"/>
    <col min="11" max="16384" width="9.140625" style="42"/>
  </cols>
  <sheetData>
    <row r="1" spans="1:10" ht="15.75" x14ac:dyDescent="0.25">
      <c r="A1" s="268" t="s">
        <v>118</v>
      </c>
      <c r="B1" s="268"/>
      <c r="C1" s="268"/>
      <c r="D1" s="268"/>
      <c r="E1" s="268"/>
      <c r="F1" s="268"/>
      <c r="G1" s="268"/>
      <c r="H1" s="268"/>
      <c r="I1" s="268"/>
    </row>
    <row r="2" spans="1:10" ht="15.75" x14ac:dyDescent="0.25">
      <c r="A2" s="268" t="s">
        <v>202</v>
      </c>
      <c r="B2" s="268"/>
      <c r="C2" s="268"/>
      <c r="D2" s="268"/>
      <c r="E2" s="268"/>
      <c r="F2" s="268"/>
      <c r="G2" s="268"/>
      <c r="H2" s="268"/>
      <c r="I2" s="268"/>
    </row>
    <row r="3" spans="1:10" x14ac:dyDescent="0.2">
      <c r="A3" s="83" t="s">
        <v>0</v>
      </c>
      <c r="B3" s="87"/>
      <c r="C3" s="88"/>
      <c r="H3" s="191"/>
      <c r="I3" s="191"/>
    </row>
    <row r="4" spans="1:10" ht="15.75" customHeight="1" x14ac:dyDescent="0.2">
      <c r="A4" s="260" t="s">
        <v>1</v>
      </c>
      <c r="B4" s="259" t="s">
        <v>2</v>
      </c>
      <c r="C4" s="259" t="s">
        <v>3</v>
      </c>
      <c r="D4" s="259"/>
      <c r="E4" s="259"/>
      <c r="F4" s="259" t="s">
        <v>47</v>
      </c>
      <c r="G4" s="259" t="s">
        <v>5</v>
      </c>
      <c r="H4" s="259" t="s">
        <v>6</v>
      </c>
      <c r="I4" s="259"/>
    </row>
    <row r="5" spans="1:10" ht="15.75" x14ac:dyDescent="0.25">
      <c r="A5" s="260"/>
      <c r="B5" s="259"/>
      <c r="C5" s="259"/>
      <c r="D5" s="89" t="s">
        <v>8</v>
      </c>
      <c r="E5" s="89" t="s">
        <v>9</v>
      </c>
      <c r="F5" s="259"/>
      <c r="G5" s="259"/>
      <c r="H5" s="234" t="s">
        <v>10</v>
      </c>
      <c r="I5" s="234" t="s">
        <v>11</v>
      </c>
    </row>
    <row r="6" spans="1:10" s="59" customFormat="1" ht="15.75" x14ac:dyDescent="0.25">
      <c r="A6" s="58">
        <v>1</v>
      </c>
      <c r="B6" s="61" t="s">
        <v>176</v>
      </c>
      <c r="C6" s="270" t="s">
        <v>14</v>
      </c>
      <c r="D6" s="270"/>
      <c r="E6" s="270"/>
      <c r="F6" s="270"/>
      <c r="G6" s="235">
        <v>288</v>
      </c>
      <c r="H6" s="235"/>
      <c r="I6" s="235">
        <f>G6</f>
        <v>288</v>
      </c>
      <c r="J6" s="59">
        <v>12</v>
      </c>
    </row>
    <row r="7" spans="1:10" s="201" customFormat="1" ht="15.75" x14ac:dyDescent="0.25">
      <c r="A7" s="63">
        <v>2</v>
      </c>
      <c r="B7" s="198" t="s">
        <v>116</v>
      </c>
      <c r="C7" s="267" t="s">
        <v>225</v>
      </c>
      <c r="D7" s="267"/>
      <c r="E7" s="267"/>
      <c r="F7" s="267"/>
      <c r="G7" s="199">
        <v>432</v>
      </c>
      <c r="H7" s="199"/>
      <c r="I7" s="199">
        <f>I6+G7</f>
        <v>720</v>
      </c>
    </row>
    <row r="8" spans="1:10" s="201" customFormat="1" x14ac:dyDescent="0.2">
      <c r="A8" s="58">
        <v>3</v>
      </c>
      <c r="B8" s="198" t="s">
        <v>119</v>
      </c>
      <c r="C8" s="202" t="s">
        <v>120</v>
      </c>
      <c r="D8" s="202" t="s">
        <v>121</v>
      </c>
      <c r="E8" s="202" t="s">
        <v>31</v>
      </c>
      <c r="F8" s="202" t="s">
        <v>122</v>
      </c>
      <c r="G8" s="202"/>
      <c r="H8" s="199">
        <v>72</v>
      </c>
      <c r="I8" s="199">
        <f>I7-H8</f>
        <v>648</v>
      </c>
    </row>
    <row r="9" spans="1:10" s="201" customFormat="1" x14ac:dyDescent="0.2">
      <c r="A9" s="58">
        <v>4</v>
      </c>
      <c r="B9" s="198" t="s">
        <v>224</v>
      </c>
      <c r="C9" s="202" t="s">
        <v>120</v>
      </c>
      <c r="D9" s="202" t="s">
        <v>121</v>
      </c>
      <c r="E9" s="202" t="s">
        <v>31</v>
      </c>
      <c r="F9" s="202" t="s">
        <v>197</v>
      </c>
      <c r="G9" s="202"/>
      <c r="H9" s="199">
        <v>24</v>
      </c>
      <c r="I9" s="199">
        <f>I8-H9</f>
        <v>624</v>
      </c>
    </row>
    <row r="10" spans="1:10" s="201" customFormat="1" ht="15.75" x14ac:dyDescent="0.25">
      <c r="A10" s="63">
        <v>5</v>
      </c>
      <c r="B10" s="198" t="s">
        <v>138</v>
      </c>
      <c r="C10" s="267" t="s">
        <v>225</v>
      </c>
      <c r="D10" s="267"/>
      <c r="E10" s="267"/>
      <c r="F10" s="267"/>
      <c r="G10" s="204">
        <v>480</v>
      </c>
      <c r="H10" s="205"/>
      <c r="I10" s="204">
        <f>I9+G10</f>
        <v>1104</v>
      </c>
    </row>
    <row r="11" spans="1:10" s="201" customFormat="1" x14ac:dyDescent="0.2">
      <c r="A11" s="58">
        <v>6</v>
      </c>
      <c r="B11" s="198" t="s">
        <v>149</v>
      </c>
      <c r="C11" s="209" t="s">
        <v>90</v>
      </c>
      <c r="D11" s="209" t="s">
        <v>91</v>
      </c>
      <c r="E11" s="209" t="s">
        <v>81</v>
      </c>
      <c r="F11" s="199" t="s">
        <v>92</v>
      </c>
      <c r="G11" s="204"/>
      <c r="H11" s="204">
        <v>72</v>
      </c>
      <c r="I11" s="204">
        <f>I10-H11</f>
        <v>1032</v>
      </c>
    </row>
    <row r="12" spans="1:10" s="201" customFormat="1" x14ac:dyDescent="0.2">
      <c r="A12" s="58">
        <v>7</v>
      </c>
      <c r="B12" s="198" t="s">
        <v>149</v>
      </c>
      <c r="C12" s="209" t="s">
        <v>120</v>
      </c>
      <c r="D12" s="209" t="s">
        <v>121</v>
      </c>
      <c r="E12" s="209" t="s">
        <v>31</v>
      </c>
      <c r="F12" s="199" t="s">
        <v>92</v>
      </c>
      <c r="G12" s="204"/>
      <c r="H12" s="204">
        <v>48</v>
      </c>
      <c r="I12" s="204">
        <f>I11-H12</f>
        <v>984</v>
      </c>
    </row>
    <row r="13" spans="1:10" s="201" customFormat="1" x14ac:dyDescent="0.2">
      <c r="A13" s="63">
        <v>8</v>
      </c>
      <c r="B13" s="198" t="s">
        <v>161</v>
      </c>
      <c r="C13" s="209" t="s">
        <v>226</v>
      </c>
      <c r="D13" s="209" t="s">
        <v>227</v>
      </c>
      <c r="E13" s="209" t="s">
        <v>228</v>
      </c>
      <c r="F13" s="199" t="s">
        <v>67</v>
      </c>
      <c r="G13" s="204"/>
      <c r="H13" s="204">
        <v>14</v>
      </c>
      <c r="I13" s="204">
        <f t="shared" ref="I13:I21" si="0">I12-H13</f>
        <v>970</v>
      </c>
    </row>
    <row r="14" spans="1:10" s="201" customFormat="1" x14ac:dyDescent="0.2">
      <c r="A14" s="58">
        <v>9</v>
      </c>
      <c r="B14" s="61" t="s">
        <v>177</v>
      </c>
      <c r="C14" s="57" t="s">
        <v>90</v>
      </c>
      <c r="D14" s="57" t="s">
        <v>91</v>
      </c>
      <c r="E14" s="57" t="s">
        <v>81</v>
      </c>
      <c r="F14" s="57" t="s">
        <v>92</v>
      </c>
      <c r="G14" s="202"/>
      <c r="H14" s="199">
        <v>144</v>
      </c>
      <c r="I14" s="204">
        <f t="shared" si="0"/>
        <v>826</v>
      </c>
      <c r="J14" s="201" t="s">
        <v>172</v>
      </c>
    </row>
    <row r="15" spans="1:10" s="201" customFormat="1" x14ac:dyDescent="0.2">
      <c r="A15" s="58">
        <v>10</v>
      </c>
      <c r="B15" s="61" t="s">
        <v>167</v>
      </c>
      <c r="C15" s="62" t="s">
        <v>76</v>
      </c>
      <c r="D15" s="62" t="s">
        <v>35</v>
      </c>
      <c r="E15" s="62" t="s">
        <v>168</v>
      </c>
      <c r="F15" s="57" t="s">
        <v>74</v>
      </c>
      <c r="G15" s="199"/>
      <c r="H15" s="199">
        <v>24</v>
      </c>
      <c r="I15" s="204">
        <f t="shared" si="0"/>
        <v>802</v>
      </c>
    </row>
    <row r="16" spans="1:10" s="201" customFormat="1" x14ac:dyDescent="0.2">
      <c r="A16" s="63">
        <v>11</v>
      </c>
      <c r="B16" s="203" t="s">
        <v>169</v>
      </c>
      <c r="C16" s="62" t="s">
        <v>170</v>
      </c>
      <c r="D16" s="62" t="s">
        <v>171</v>
      </c>
      <c r="E16" s="62" t="s">
        <v>31</v>
      </c>
      <c r="F16" s="57" t="s">
        <v>128</v>
      </c>
      <c r="G16" s="202"/>
      <c r="H16" s="199">
        <v>24</v>
      </c>
      <c r="I16" s="204">
        <f t="shared" si="0"/>
        <v>778</v>
      </c>
    </row>
    <row r="17" spans="1:12" s="201" customFormat="1" x14ac:dyDescent="0.2">
      <c r="A17" s="58">
        <v>12</v>
      </c>
      <c r="B17" s="61" t="s">
        <v>178</v>
      </c>
      <c r="C17" s="210" t="s">
        <v>179</v>
      </c>
      <c r="D17" s="210" t="s">
        <v>180</v>
      </c>
      <c r="E17" s="210" t="s">
        <v>40</v>
      </c>
      <c r="F17" s="210" t="s">
        <v>128</v>
      </c>
      <c r="G17" s="202"/>
      <c r="H17" s="211">
        <v>48</v>
      </c>
      <c r="I17" s="204">
        <f t="shared" si="0"/>
        <v>730</v>
      </c>
    </row>
    <row r="18" spans="1:12" s="201" customFormat="1" x14ac:dyDescent="0.2">
      <c r="A18" s="58">
        <v>13</v>
      </c>
      <c r="B18" s="61" t="s">
        <v>193</v>
      </c>
      <c r="C18" s="57" t="s">
        <v>90</v>
      </c>
      <c r="D18" s="57" t="s">
        <v>91</v>
      </c>
      <c r="E18" s="57" t="s">
        <v>81</v>
      </c>
      <c r="F18" s="57" t="s">
        <v>92</v>
      </c>
      <c r="G18" s="202"/>
      <c r="H18" s="211">
        <v>192</v>
      </c>
      <c r="I18" s="204">
        <f t="shared" si="0"/>
        <v>538</v>
      </c>
      <c r="J18" s="201" t="s">
        <v>172</v>
      </c>
    </row>
    <row r="19" spans="1:12" s="201" customFormat="1" x14ac:dyDescent="0.2">
      <c r="A19" s="63">
        <v>14</v>
      </c>
      <c r="B19" s="61" t="s">
        <v>194</v>
      </c>
      <c r="C19" s="57" t="s">
        <v>120</v>
      </c>
      <c r="D19" s="209" t="s">
        <v>121</v>
      </c>
      <c r="E19" s="209" t="s">
        <v>31</v>
      </c>
      <c r="F19" s="199" t="s">
        <v>92</v>
      </c>
      <c r="G19" s="202"/>
      <c r="H19" s="211">
        <v>168</v>
      </c>
      <c r="I19" s="204">
        <f t="shared" si="0"/>
        <v>370</v>
      </c>
      <c r="J19" s="201" t="s">
        <v>172</v>
      </c>
    </row>
    <row r="20" spans="1:12" s="201" customFormat="1" x14ac:dyDescent="0.2">
      <c r="A20" s="58">
        <v>15</v>
      </c>
      <c r="B20" s="61" t="s">
        <v>199</v>
      </c>
      <c r="C20" s="62" t="s">
        <v>90</v>
      </c>
      <c r="D20" s="62" t="s">
        <v>91</v>
      </c>
      <c r="E20" s="62" t="s">
        <v>81</v>
      </c>
      <c r="F20" s="62" t="s">
        <v>148</v>
      </c>
      <c r="G20" s="202"/>
      <c r="H20" s="211">
        <v>96</v>
      </c>
      <c r="I20" s="204">
        <f t="shared" si="0"/>
        <v>274</v>
      </c>
    </row>
    <row r="21" spans="1:12" s="59" customFormat="1" x14ac:dyDescent="0.2">
      <c r="A21" s="58">
        <v>16</v>
      </c>
      <c r="B21" s="61" t="s">
        <v>210</v>
      </c>
      <c r="C21" s="62" t="s">
        <v>90</v>
      </c>
      <c r="D21" s="62" t="s">
        <v>91</v>
      </c>
      <c r="E21" s="62" t="s">
        <v>81</v>
      </c>
      <c r="F21" s="62" t="s">
        <v>148</v>
      </c>
      <c r="G21" s="62"/>
      <c r="H21" s="58">
        <v>96</v>
      </c>
      <c r="I21" s="204">
        <f t="shared" si="0"/>
        <v>178</v>
      </c>
    </row>
    <row r="22" spans="1:12" s="59" customFormat="1" ht="15.75" x14ac:dyDescent="0.25">
      <c r="A22" s="63">
        <v>17</v>
      </c>
      <c r="B22" s="61" t="s">
        <v>209</v>
      </c>
      <c r="C22" s="270" t="s">
        <v>117</v>
      </c>
      <c r="D22" s="270"/>
      <c r="E22" s="270"/>
      <c r="F22" s="270"/>
      <c r="G22" s="63">
        <v>480</v>
      </c>
      <c r="H22" s="58"/>
      <c r="I22" s="243">
        <f>I21+G22</f>
        <v>658</v>
      </c>
    </row>
    <row r="23" spans="1:12" s="201" customFormat="1" x14ac:dyDescent="0.2">
      <c r="A23" s="58">
        <v>18</v>
      </c>
      <c r="B23" s="61" t="s">
        <v>211</v>
      </c>
      <c r="C23" s="62" t="s">
        <v>55</v>
      </c>
      <c r="D23" s="62" t="s">
        <v>212</v>
      </c>
      <c r="E23" s="62" t="s">
        <v>81</v>
      </c>
      <c r="F23" s="62" t="s">
        <v>67</v>
      </c>
      <c r="G23" s="202"/>
      <c r="H23" s="211">
        <v>96</v>
      </c>
      <c r="I23" s="204">
        <f>I22-H23</f>
        <v>562</v>
      </c>
    </row>
    <row r="24" spans="1:12" s="201" customFormat="1" x14ac:dyDescent="0.2">
      <c r="A24" s="58">
        <v>19</v>
      </c>
      <c r="B24" s="61" t="s">
        <v>217</v>
      </c>
      <c r="C24" s="62" t="s">
        <v>229</v>
      </c>
      <c r="D24" s="62" t="s">
        <v>121</v>
      </c>
      <c r="E24" s="62" t="s">
        <v>31</v>
      </c>
      <c r="F24" s="62" t="s">
        <v>197</v>
      </c>
      <c r="G24" s="202"/>
      <c r="H24" s="211">
        <v>120</v>
      </c>
      <c r="I24" s="204">
        <f>I23-H24</f>
        <v>442</v>
      </c>
    </row>
    <row r="25" spans="1:12" s="201" customFormat="1" x14ac:dyDescent="0.2">
      <c r="A25" s="63">
        <v>20</v>
      </c>
      <c r="B25" s="198" t="s">
        <v>219</v>
      </c>
      <c r="C25" s="202" t="s">
        <v>90</v>
      </c>
      <c r="D25" s="202" t="s">
        <v>91</v>
      </c>
      <c r="E25" s="202" t="s">
        <v>81</v>
      </c>
      <c r="F25" s="202" t="s">
        <v>197</v>
      </c>
      <c r="G25" s="202"/>
      <c r="H25" s="211">
        <v>120</v>
      </c>
      <c r="I25" s="204">
        <f>I24-H25</f>
        <v>322</v>
      </c>
    </row>
    <row r="26" spans="1:12" s="201" customFormat="1" ht="15.75" x14ac:dyDescent="0.25">
      <c r="A26" s="58">
        <v>21</v>
      </c>
      <c r="B26" s="198" t="s">
        <v>231</v>
      </c>
      <c r="C26" s="267" t="s">
        <v>234</v>
      </c>
      <c r="D26" s="267"/>
      <c r="E26" s="267"/>
      <c r="F26" s="267"/>
      <c r="G26" s="199">
        <v>1512</v>
      </c>
      <c r="H26" s="211"/>
      <c r="I26" s="204">
        <f>I25+G26</f>
        <v>1834</v>
      </c>
      <c r="J26" s="201" t="s">
        <v>233</v>
      </c>
    </row>
    <row r="27" spans="1:12" s="201" customFormat="1" x14ac:dyDescent="0.2">
      <c r="A27" s="58">
        <v>22</v>
      </c>
      <c r="B27" s="52" t="s">
        <v>237</v>
      </c>
      <c r="C27" s="53" t="s">
        <v>120</v>
      </c>
      <c r="D27" s="53" t="s">
        <v>121</v>
      </c>
      <c r="E27" s="53" t="s">
        <v>31</v>
      </c>
      <c r="F27" s="53" t="s">
        <v>148</v>
      </c>
      <c r="G27" s="202"/>
      <c r="H27" s="211">
        <v>120</v>
      </c>
      <c r="I27" s="204">
        <f>I26-H27</f>
        <v>1714</v>
      </c>
    </row>
    <row r="28" spans="1:12" x14ac:dyDescent="0.2">
      <c r="A28" s="63">
        <v>23</v>
      </c>
      <c r="B28" s="52" t="s">
        <v>238</v>
      </c>
      <c r="C28" s="53" t="s">
        <v>90</v>
      </c>
      <c r="D28" s="53" t="s">
        <v>91</v>
      </c>
      <c r="E28" s="53" t="s">
        <v>81</v>
      </c>
      <c r="F28" s="53" t="s">
        <v>148</v>
      </c>
      <c r="G28" s="73"/>
      <c r="H28" s="242">
        <v>168</v>
      </c>
      <c r="I28" s="204">
        <f>I27-H28</f>
        <v>1546</v>
      </c>
    </row>
    <row r="29" spans="1:12" x14ac:dyDescent="0.2">
      <c r="A29" s="58">
        <v>24</v>
      </c>
      <c r="B29" s="52" t="s">
        <v>248</v>
      </c>
      <c r="C29" s="150" t="s">
        <v>90</v>
      </c>
      <c r="D29" s="150" t="s">
        <v>91</v>
      </c>
      <c r="E29" s="150" t="s">
        <v>81</v>
      </c>
      <c r="F29" s="150" t="s">
        <v>145</v>
      </c>
      <c r="G29" s="73"/>
      <c r="H29" s="242">
        <v>192</v>
      </c>
      <c r="I29" s="204">
        <f>I28-H29</f>
        <v>1354</v>
      </c>
    </row>
    <row r="30" spans="1:12" x14ac:dyDescent="0.2">
      <c r="A30" s="58">
        <v>25</v>
      </c>
      <c r="B30" s="52" t="s">
        <v>249</v>
      </c>
      <c r="C30" s="150" t="s">
        <v>250</v>
      </c>
      <c r="D30" s="150" t="s">
        <v>251</v>
      </c>
      <c r="E30" s="150" t="s">
        <v>78</v>
      </c>
      <c r="F30" s="150" t="s">
        <v>252</v>
      </c>
      <c r="G30" s="73"/>
      <c r="H30" s="242">
        <v>72</v>
      </c>
      <c r="I30" s="204">
        <f>I29-H30</f>
        <v>1282</v>
      </c>
      <c r="J30" s="42">
        <v>1128</v>
      </c>
      <c r="K30" s="42">
        <f>I30-J30</f>
        <v>154</v>
      </c>
      <c r="L30" s="42">
        <f>K30/24</f>
        <v>6.416666666666667</v>
      </c>
    </row>
    <row r="31" spans="1:12" x14ac:dyDescent="0.2">
      <c r="A31" s="212"/>
      <c r="B31" s="116"/>
      <c r="C31" s="167"/>
      <c r="D31" s="167"/>
      <c r="E31" s="167"/>
      <c r="F31" s="167"/>
      <c r="G31" s="168"/>
      <c r="H31" s="169"/>
      <c r="I31" s="220"/>
    </row>
    <row r="32" spans="1:12" x14ac:dyDescent="0.2">
      <c r="H32" s="191"/>
      <c r="I32" s="191"/>
    </row>
    <row r="33" spans="1:9" x14ac:dyDescent="0.2">
      <c r="A33" s="250" t="s">
        <v>24</v>
      </c>
      <c r="B33" s="250"/>
      <c r="C33" s="250"/>
      <c r="D33" s="250"/>
      <c r="E33" s="251" t="s">
        <v>25</v>
      </c>
      <c r="F33" s="251"/>
      <c r="G33" s="251"/>
      <c r="H33" s="251"/>
      <c r="I33" s="251"/>
    </row>
    <row r="34" spans="1:9" x14ac:dyDescent="0.2">
      <c r="A34" s="250" t="s">
        <v>26</v>
      </c>
      <c r="B34" s="250"/>
      <c r="C34" s="250"/>
      <c r="D34" s="250"/>
      <c r="E34" s="250" t="s">
        <v>26</v>
      </c>
      <c r="F34" s="250"/>
      <c r="G34" s="250"/>
      <c r="H34" s="250"/>
      <c r="I34" s="250"/>
    </row>
    <row r="35" spans="1:9" x14ac:dyDescent="0.2">
      <c r="A35" s="250" t="s">
        <v>27</v>
      </c>
      <c r="B35" s="250"/>
      <c r="C35" s="250"/>
      <c r="D35" s="250"/>
      <c r="E35" s="250" t="s">
        <v>27</v>
      </c>
      <c r="F35" s="250"/>
      <c r="G35" s="250"/>
      <c r="H35" s="250"/>
      <c r="I35" s="250"/>
    </row>
    <row r="36" spans="1:9" x14ac:dyDescent="0.2">
      <c r="A36" s="251"/>
      <c r="B36" s="251"/>
      <c r="C36" s="251"/>
      <c r="I36" s="42"/>
    </row>
    <row r="37" spans="1:9" x14ac:dyDescent="0.2">
      <c r="A37" s="50"/>
      <c r="I37" s="42"/>
    </row>
    <row r="38" spans="1:9" x14ac:dyDescent="0.2">
      <c r="A38" s="50"/>
      <c r="I38" s="42"/>
    </row>
    <row r="39" spans="1:9" ht="15.75" x14ac:dyDescent="0.25">
      <c r="A39" s="253" t="s">
        <v>204</v>
      </c>
      <c r="B39" s="253"/>
      <c r="C39" s="253"/>
      <c r="D39" s="253"/>
      <c r="E39" s="253" t="s">
        <v>207</v>
      </c>
      <c r="F39" s="253"/>
      <c r="G39" s="253"/>
      <c r="H39" s="253"/>
      <c r="I39" s="253"/>
    </row>
    <row r="40" spans="1:9" x14ac:dyDescent="0.2">
      <c r="A40" s="251" t="s">
        <v>205</v>
      </c>
      <c r="B40" s="251"/>
      <c r="C40" s="251"/>
      <c r="D40" s="251"/>
      <c r="E40" s="251" t="s">
        <v>208</v>
      </c>
      <c r="F40" s="251"/>
      <c r="G40" s="251"/>
      <c r="H40" s="251"/>
      <c r="I40" s="251"/>
    </row>
    <row r="41" spans="1:9" x14ac:dyDescent="0.2">
      <c r="A41" s="251" t="s">
        <v>206</v>
      </c>
      <c r="B41" s="251"/>
      <c r="C41" s="251"/>
      <c r="D41" s="251"/>
      <c r="I41" s="42"/>
    </row>
    <row r="42" spans="1:9" x14ac:dyDescent="0.2">
      <c r="A42" s="50"/>
      <c r="D42" s="251"/>
      <c r="E42" s="251"/>
      <c r="F42" s="251"/>
      <c r="G42" s="192"/>
      <c r="I42" s="42"/>
    </row>
    <row r="43" spans="1:9" x14ac:dyDescent="0.2">
      <c r="A43" s="50"/>
      <c r="I43" s="42"/>
    </row>
    <row r="44" spans="1:9" x14ac:dyDescent="0.2">
      <c r="A44" s="50"/>
      <c r="I44" s="42"/>
    </row>
    <row r="45" spans="1:9" ht="15.75" x14ac:dyDescent="0.25">
      <c r="A45" s="50"/>
      <c r="C45" s="253"/>
      <c r="D45" s="253"/>
      <c r="E45" s="253"/>
      <c r="F45" s="253"/>
      <c r="G45" s="193"/>
      <c r="I45" s="42"/>
    </row>
    <row r="46" spans="1:9" x14ac:dyDescent="0.2">
      <c r="A46" s="50"/>
      <c r="C46" s="251"/>
      <c r="D46" s="251"/>
      <c r="E46" s="251"/>
      <c r="F46" s="251"/>
      <c r="G46" s="192"/>
      <c r="I46" s="42"/>
    </row>
    <row r="47" spans="1:9" x14ac:dyDescent="0.2">
      <c r="A47" s="50"/>
      <c r="C47" s="251"/>
      <c r="D47" s="251"/>
      <c r="E47" s="251"/>
      <c r="F47" s="251"/>
      <c r="G47" s="192"/>
      <c r="I47" s="42"/>
    </row>
  </sheetData>
  <mergeCells count="30">
    <mergeCell ref="C26:F26"/>
    <mergeCell ref="C10:F10"/>
    <mergeCell ref="C22:F22"/>
    <mergeCell ref="C7:F7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D42:F42"/>
    <mergeCell ref="C45:F45"/>
    <mergeCell ref="C46:F46"/>
    <mergeCell ref="C47:F47"/>
    <mergeCell ref="A39:D39"/>
    <mergeCell ref="E39:I39"/>
    <mergeCell ref="A40:D40"/>
    <mergeCell ref="E40:I40"/>
    <mergeCell ref="A41:D41"/>
    <mergeCell ref="A33:D33"/>
    <mergeCell ref="E33:I33"/>
    <mergeCell ref="A34:D34"/>
    <mergeCell ref="E34:I34"/>
    <mergeCell ref="A36:C36"/>
    <mergeCell ref="A35:D35"/>
    <mergeCell ref="E35:I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4" sqref="C24:F24"/>
    </sheetView>
  </sheetViews>
  <sheetFormatPr defaultColWidth="9.140625" defaultRowHeight="15" x14ac:dyDescent="0.2"/>
  <cols>
    <col min="1" max="1" width="4.7109375" style="216" customWidth="1"/>
    <col min="2" max="2" width="20.7109375" style="42" bestFit="1" customWidth="1"/>
    <col min="3" max="3" width="21" style="42" bestFit="1" customWidth="1"/>
    <col min="4" max="4" width="6.85546875" style="42" bestFit="1" customWidth="1"/>
    <col min="5" max="5" width="13.7109375" style="42" bestFit="1" customWidth="1"/>
    <col min="6" max="6" width="20.42578125" style="42" bestFit="1" customWidth="1"/>
    <col min="7" max="7" width="18.140625" style="42" bestFit="1" customWidth="1"/>
    <col min="8" max="8" width="13" style="216" bestFit="1" customWidth="1"/>
    <col min="9" max="9" width="6" style="216" bestFit="1" customWidth="1"/>
    <col min="10" max="10" width="9.140625" style="42"/>
    <col min="11" max="11" width="11" style="42" customWidth="1"/>
    <col min="12" max="12" width="9.140625" style="42"/>
    <col min="13" max="13" width="3.5703125" style="42" bestFit="1" customWidth="1"/>
    <col min="14" max="16384" width="9.140625" style="42"/>
  </cols>
  <sheetData>
    <row r="1" spans="1:9" ht="15.75" x14ac:dyDescent="0.25">
      <c r="A1" s="268" t="s">
        <v>257</v>
      </c>
      <c r="B1" s="268"/>
      <c r="C1" s="268"/>
      <c r="D1" s="268"/>
      <c r="E1" s="268"/>
      <c r="F1" s="268"/>
      <c r="G1" s="268"/>
      <c r="H1" s="268"/>
      <c r="I1" s="268"/>
    </row>
    <row r="2" spans="1:9" ht="15.75" x14ac:dyDescent="0.25">
      <c r="A2" s="268"/>
      <c r="B2" s="268"/>
      <c r="C2" s="268"/>
      <c r="D2" s="268"/>
      <c r="E2" s="268"/>
      <c r="F2" s="268"/>
      <c r="G2" s="268"/>
      <c r="H2" s="268"/>
      <c r="I2" s="268"/>
    </row>
    <row r="3" spans="1:9" x14ac:dyDescent="0.2">
      <c r="A3" s="215" t="s">
        <v>0</v>
      </c>
      <c r="B3" s="87"/>
      <c r="C3" s="88"/>
      <c r="H3" s="215"/>
      <c r="I3" s="215"/>
    </row>
    <row r="4" spans="1:9" ht="15" customHeight="1" x14ac:dyDescent="0.2">
      <c r="A4" s="259" t="s">
        <v>1</v>
      </c>
      <c r="B4" s="259" t="s">
        <v>2</v>
      </c>
      <c r="C4" s="259" t="s">
        <v>3</v>
      </c>
      <c r="D4" s="259"/>
      <c r="E4" s="259"/>
      <c r="F4" s="259" t="s">
        <v>47</v>
      </c>
      <c r="G4" s="259" t="s">
        <v>46</v>
      </c>
      <c r="H4" s="259" t="s">
        <v>6</v>
      </c>
      <c r="I4" s="259"/>
    </row>
    <row r="5" spans="1:9" ht="15.75" x14ac:dyDescent="0.25">
      <c r="A5" s="259"/>
      <c r="B5" s="259"/>
      <c r="C5" s="259"/>
      <c r="D5" s="89" t="s">
        <v>8</v>
      </c>
      <c r="E5" s="89" t="s">
        <v>9</v>
      </c>
      <c r="F5" s="259"/>
      <c r="G5" s="259"/>
      <c r="H5" s="234" t="s">
        <v>10</v>
      </c>
      <c r="I5" s="234" t="s">
        <v>11</v>
      </c>
    </row>
    <row r="6" spans="1:9" s="55" customFormat="1" ht="15.75" x14ac:dyDescent="0.25">
      <c r="A6" s="51">
        <v>1</v>
      </c>
      <c r="B6" s="52" t="s">
        <v>231</v>
      </c>
      <c r="C6" s="261" t="s">
        <v>117</v>
      </c>
      <c r="D6" s="261"/>
      <c r="E6" s="261"/>
      <c r="F6" s="261"/>
      <c r="G6" s="51">
        <v>50</v>
      </c>
      <c r="H6" s="51"/>
      <c r="I6" s="51"/>
    </row>
    <row r="7" spans="1:9" s="168" customFormat="1" x14ac:dyDescent="0.2">
      <c r="A7" s="244"/>
      <c r="B7" s="245"/>
      <c r="C7" s="246"/>
      <c r="D7" s="246"/>
      <c r="E7" s="246"/>
      <c r="F7" s="246"/>
      <c r="G7" s="247"/>
      <c r="H7" s="248"/>
      <c r="I7" s="246"/>
    </row>
    <row r="8" spans="1:9" x14ac:dyDescent="0.2">
      <c r="F8" s="282" t="s">
        <v>256</v>
      </c>
      <c r="G8" s="282"/>
      <c r="H8" s="282"/>
      <c r="I8" s="282"/>
    </row>
    <row r="9" spans="1:9" x14ac:dyDescent="0.2">
      <c r="H9" s="215"/>
      <c r="I9" s="215"/>
    </row>
    <row r="10" spans="1:9" x14ac:dyDescent="0.2">
      <c r="A10" s="250" t="s">
        <v>24</v>
      </c>
      <c r="B10" s="250"/>
      <c r="C10" s="250"/>
      <c r="D10" s="250"/>
      <c r="E10" s="251" t="s">
        <v>25</v>
      </c>
      <c r="F10" s="251"/>
      <c r="G10" s="251"/>
      <c r="H10" s="251"/>
      <c r="I10" s="251"/>
    </row>
    <row r="11" spans="1:9" x14ac:dyDescent="0.2">
      <c r="A11" s="250" t="s">
        <v>26</v>
      </c>
      <c r="B11" s="250"/>
      <c r="C11" s="250"/>
      <c r="D11" s="250"/>
      <c r="E11" s="250" t="s">
        <v>26</v>
      </c>
      <c r="F11" s="250"/>
      <c r="G11" s="250"/>
      <c r="H11" s="250"/>
      <c r="I11" s="250"/>
    </row>
    <row r="12" spans="1:9" x14ac:dyDescent="0.2">
      <c r="A12" s="250" t="s">
        <v>27</v>
      </c>
      <c r="B12" s="250"/>
      <c r="C12" s="250"/>
      <c r="D12" s="250"/>
      <c r="E12" s="250" t="s">
        <v>27</v>
      </c>
      <c r="F12" s="250"/>
      <c r="G12" s="250"/>
      <c r="H12" s="250"/>
      <c r="I12" s="250"/>
    </row>
    <row r="13" spans="1:9" x14ac:dyDescent="0.2">
      <c r="A13" s="251"/>
      <c r="B13" s="251"/>
      <c r="C13" s="251"/>
      <c r="I13" s="42"/>
    </row>
    <row r="14" spans="1:9" x14ac:dyDescent="0.2">
      <c r="A14" s="42"/>
      <c r="I14" s="42"/>
    </row>
    <row r="15" spans="1:9" x14ac:dyDescent="0.2">
      <c r="A15" s="42"/>
      <c r="I15" s="42"/>
    </row>
    <row r="16" spans="1:9" ht="15.75" x14ac:dyDescent="0.25">
      <c r="A16" s="253" t="s">
        <v>204</v>
      </c>
      <c r="B16" s="253"/>
      <c r="C16" s="253"/>
      <c r="D16" s="253"/>
      <c r="E16" s="253" t="s">
        <v>207</v>
      </c>
      <c r="F16" s="253"/>
      <c r="G16" s="253"/>
      <c r="H16" s="253"/>
      <c r="I16" s="253"/>
    </row>
    <row r="17" spans="1:13" x14ac:dyDescent="0.2">
      <c r="A17" s="251" t="s">
        <v>205</v>
      </c>
      <c r="B17" s="251"/>
      <c r="C17" s="251"/>
      <c r="D17" s="251"/>
      <c r="E17" s="251" t="s">
        <v>208</v>
      </c>
      <c r="F17" s="251"/>
      <c r="G17" s="251"/>
      <c r="H17" s="251"/>
      <c r="I17" s="251"/>
    </row>
    <row r="18" spans="1:13" x14ac:dyDescent="0.2">
      <c r="A18" s="251" t="s">
        <v>206</v>
      </c>
      <c r="B18" s="251"/>
      <c r="C18" s="251"/>
      <c r="D18" s="251"/>
      <c r="I18" s="42"/>
    </row>
    <row r="19" spans="1:13" x14ac:dyDescent="0.2">
      <c r="A19" s="42"/>
      <c r="D19" s="251"/>
      <c r="E19" s="251"/>
      <c r="F19" s="251"/>
      <c r="G19" s="216"/>
      <c r="I19" s="42"/>
    </row>
    <row r="20" spans="1:13" x14ac:dyDescent="0.2">
      <c r="A20" s="42"/>
      <c r="C20" s="251"/>
      <c r="D20" s="251"/>
      <c r="E20" s="251"/>
      <c r="F20" s="251"/>
      <c r="G20" s="216"/>
      <c r="I20" s="42"/>
    </row>
    <row r="21" spans="1:13" x14ac:dyDescent="0.2">
      <c r="A21" s="42"/>
      <c r="I21" s="42"/>
    </row>
    <row r="22" spans="1:13" x14ac:dyDescent="0.2">
      <c r="A22" s="42"/>
      <c r="I22" s="42"/>
    </row>
    <row r="23" spans="1:13" ht="15.75" x14ac:dyDescent="0.25">
      <c r="A23" s="42"/>
      <c r="C23" s="253"/>
      <c r="D23" s="253"/>
      <c r="E23" s="253"/>
      <c r="F23" s="253"/>
      <c r="G23" s="217"/>
      <c r="I23" s="42"/>
    </row>
    <row r="24" spans="1:13" x14ac:dyDescent="0.2">
      <c r="A24" s="42"/>
      <c r="C24" s="251"/>
      <c r="D24" s="251"/>
      <c r="E24" s="251"/>
      <c r="F24" s="251"/>
      <c r="G24" s="216"/>
      <c r="I24" s="42"/>
    </row>
    <row r="25" spans="1:13" x14ac:dyDescent="0.2">
      <c r="A25" s="42"/>
      <c r="C25" s="251"/>
      <c r="D25" s="251"/>
      <c r="E25" s="251"/>
      <c r="F25" s="251"/>
      <c r="G25" s="216"/>
      <c r="I25" s="42"/>
    </row>
    <row r="31" spans="1:13" x14ac:dyDescent="0.2">
      <c r="M31" s="42" t="s">
        <v>166</v>
      </c>
    </row>
  </sheetData>
  <mergeCells count="28">
    <mergeCell ref="F8:I8"/>
    <mergeCell ref="A1:I1"/>
    <mergeCell ref="A2:I2"/>
    <mergeCell ref="A4:A5"/>
    <mergeCell ref="B4:B5"/>
    <mergeCell ref="C4:C5"/>
    <mergeCell ref="D4:E4"/>
    <mergeCell ref="F4:F5"/>
    <mergeCell ref="G4:G5"/>
    <mergeCell ref="H4:I4"/>
    <mergeCell ref="C6:F6"/>
    <mergeCell ref="A18:D18"/>
    <mergeCell ref="A10:D10"/>
    <mergeCell ref="E10:I10"/>
    <mergeCell ref="A11:D11"/>
    <mergeCell ref="E11:I11"/>
    <mergeCell ref="A12:D12"/>
    <mergeCell ref="E12:I12"/>
    <mergeCell ref="A13:C13"/>
    <mergeCell ref="A16:D16"/>
    <mergeCell ref="E16:I16"/>
    <mergeCell ref="A17:D17"/>
    <mergeCell ref="E17:I17"/>
    <mergeCell ref="D19:F19"/>
    <mergeCell ref="C20:F20"/>
    <mergeCell ref="C23:F23"/>
    <mergeCell ref="C24:F24"/>
    <mergeCell ref="C25:F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70" zoomScaleNormal="70" workbookViewId="0">
      <selection activeCell="A2" sqref="A2:I2"/>
    </sheetView>
  </sheetViews>
  <sheetFormatPr defaultColWidth="9.140625" defaultRowHeight="15" x14ac:dyDescent="0.2"/>
  <cols>
    <col min="1" max="1" width="4.7109375" style="43" customWidth="1"/>
    <col min="2" max="2" width="17.42578125" style="42" bestFit="1" customWidth="1"/>
    <col min="3" max="3" width="21" style="42" bestFit="1" customWidth="1"/>
    <col min="4" max="4" width="14" style="42" customWidth="1"/>
    <col min="5" max="5" width="13.28515625" style="42" customWidth="1"/>
    <col min="6" max="6" width="26" style="42" bestFit="1" customWidth="1"/>
    <col min="7" max="7" width="16.7109375" style="42" customWidth="1"/>
    <col min="8" max="8" width="11.7109375" style="43" customWidth="1"/>
    <col min="9" max="9" width="9.140625" style="43"/>
    <col min="10" max="10" width="9.140625" style="42"/>
    <col min="11" max="11" width="11" style="42" customWidth="1"/>
    <col min="12" max="16384" width="9.140625" style="42"/>
  </cols>
  <sheetData>
    <row r="1" spans="1:10" ht="15.75" x14ac:dyDescent="0.25">
      <c r="A1" s="268" t="s">
        <v>259</v>
      </c>
      <c r="B1" s="268"/>
      <c r="C1" s="268"/>
      <c r="D1" s="268"/>
      <c r="E1" s="268"/>
      <c r="F1" s="268"/>
      <c r="G1" s="268"/>
      <c r="H1" s="268"/>
      <c r="I1" s="268"/>
    </row>
    <row r="2" spans="1:10" ht="15.75" x14ac:dyDescent="0.25">
      <c r="A2" s="268"/>
      <c r="B2" s="268"/>
      <c r="C2" s="268"/>
      <c r="D2" s="268"/>
      <c r="E2" s="268"/>
      <c r="F2" s="268"/>
      <c r="G2" s="268"/>
      <c r="H2" s="268"/>
      <c r="I2" s="268"/>
    </row>
    <row r="3" spans="1:10" x14ac:dyDescent="0.2">
      <c r="A3" s="44" t="s">
        <v>0</v>
      </c>
      <c r="B3" s="87"/>
      <c r="C3" s="88"/>
      <c r="H3" s="44"/>
      <c r="I3" s="44"/>
    </row>
    <row r="4" spans="1:10" ht="15" customHeight="1" x14ac:dyDescent="0.2">
      <c r="A4" s="255" t="s">
        <v>1</v>
      </c>
      <c r="B4" s="255" t="s">
        <v>2</v>
      </c>
      <c r="C4" s="255" t="s">
        <v>3</v>
      </c>
      <c r="D4" s="259"/>
      <c r="E4" s="259"/>
      <c r="F4" s="255" t="s">
        <v>47</v>
      </c>
      <c r="G4" s="255" t="s">
        <v>46</v>
      </c>
      <c r="H4" s="259" t="s">
        <v>6</v>
      </c>
      <c r="I4" s="259"/>
    </row>
    <row r="5" spans="1:10" ht="15.75" x14ac:dyDescent="0.25">
      <c r="A5" s="256"/>
      <c r="B5" s="256"/>
      <c r="C5" s="256"/>
      <c r="D5" s="89" t="s">
        <v>8</v>
      </c>
      <c r="E5" s="89" t="s">
        <v>9</v>
      </c>
      <c r="F5" s="256"/>
      <c r="G5" s="256"/>
      <c r="H5" s="46" t="s">
        <v>10</v>
      </c>
      <c r="I5" s="46" t="s">
        <v>11</v>
      </c>
    </row>
    <row r="6" spans="1:10" s="55" customFormat="1" ht="15.75" x14ac:dyDescent="0.25">
      <c r="A6" s="51">
        <v>1</v>
      </c>
      <c r="B6" s="53" t="s">
        <v>48</v>
      </c>
      <c r="C6" s="261" t="s">
        <v>44</v>
      </c>
      <c r="D6" s="261"/>
      <c r="E6" s="261"/>
      <c r="F6" s="261"/>
      <c r="G6" s="68"/>
      <c r="H6" s="51"/>
      <c r="I6" s="51">
        <v>46</v>
      </c>
    </row>
    <row r="7" spans="1:10" s="55" customFormat="1" ht="15.75" x14ac:dyDescent="0.25">
      <c r="A7" s="51">
        <v>2</v>
      </c>
      <c r="B7" s="53" t="s">
        <v>215</v>
      </c>
      <c r="C7" s="261" t="s">
        <v>14</v>
      </c>
      <c r="D7" s="261"/>
      <c r="E7" s="261"/>
      <c r="F7" s="261"/>
      <c r="G7" s="51">
        <v>10</v>
      </c>
      <c r="H7" s="51"/>
      <c r="I7" s="51">
        <f>I6+G7</f>
        <v>56</v>
      </c>
      <c r="J7" s="55" t="s">
        <v>172</v>
      </c>
    </row>
    <row r="8" spans="1:10" s="55" customFormat="1" ht="15.75" customHeight="1" x14ac:dyDescent="0.25">
      <c r="A8" s="51">
        <v>3</v>
      </c>
      <c r="B8" s="52" t="s">
        <v>50</v>
      </c>
      <c r="C8" s="261" t="s">
        <v>14</v>
      </c>
      <c r="D8" s="261"/>
      <c r="E8" s="261"/>
      <c r="F8" s="261"/>
      <c r="G8" s="51">
        <v>15</v>
      </c>
      <c r="H8" s="53"/>
      <c r="I8" s="237">
        <f>I7+G8</f>
        <v>71</v>
      </c>
      <c r="J8" s="55" t="s">
        <v>172</v>
      </c>
    </row>
    <row r="9" spans="1:10" s="55" customFormat="1" x14ac:dyDescent="0.2">
      <c r="A9" s="51">
        <v>4</v>
      </c>
      <c r="B9" s="52" t="s">
        <v>15</v>
      </c>
      <c r="C9" s="53" t="s">
        <v>20</v>
      </c>
      <c r="D9" s="53" t="s">
        <v>21</v>
      </c>
      <c r="E9" s="53" t="s">
        <v>22</v>
      </c>
      <c r="F9" s="53" t="s">
        <v>19</v>
      </c>
      <c r="G9" s="68"/>
      <c r="H9" s="51">
        <v>3</v>
      </c>
      <c r="I9" s="51">
        <f>I8-H9</f>
        <v>68</v>
      </c>
      <c r="J9" s="55" t="s">
        <v>172</v>
      </c>
    </row>
    <row r="10" spans="1:10" s="59" customFormat="1" ht="15.75" customHeight="1" x14ac:dyDescent="0.2">
      <c r="A10" s="51">
        <v>5</v>
      </c>
      <c r="B10" s="61" t="s">
        <v>82</v>
      </c>
      <c r="C10" s="62" t="s">
        <v>83</v>
      </c>
      <c r="D10" s="62"/>
      <c r="E10" s="62" t="s">
        <v>84</v>
      </c>
      <c r="F10" s="62" t="s">
        <v>19</v>
      </c>
      <c r="G10" s="57"/>
      <c r="H10" s="58">
        <v>5</v>
      </c>
      <c r="I10" s="51">
        <f>I9-H10</f>
        <v>63</v>
      </c>
      <c r="J10" s="59" t="s">
        <v>172</v>
      </c>
    </row>
    <row r="11" spans="1:10" s="55" customFormat="1" ht="15.75" customHeight="1" x14ac:dyDescent="0.2">
      <c r="A11" s="51">
        <v>6</v>
      </c>
      <c r="B11" s="52" t="s">
        <v>89</v>
      </c>
      <c r="C11" s="68" t="s">
        <v>90</v>
      </c>
      <c r="D11" s="68" t="s">
        <v>91</v>
      </c>
      <c r="E11" s="68" t="s">
        <v>81</v>
      </c>
      <c r="F11" s="68" t="s">
        <v>92</v>
      </c>
      <c r="G11" s="67"/>
      <c r="H11" s="237">
        <v>5</v>
      </c>
      <c r="I11" s="51">
        <f t="shared" ref="I11:I13" si="0">I10-H11</f>
        <v>58</v>
      </c>
      <c r="J11" s="55" t="s">
        <v>172</v>
      </c>
    </row>
    <row r="12" spans="1:10" x14ac:dyDescent="0.2">
      <c r="A12" s="51">
        <v>7</v>
      </c>
      <c r="B12" s="65" t="s">
        <v>93</v>
      </c>
      <c r="C12" s="66" t="s">
        <v>94</v>
      </c>
      <c r="D12" s="66" t="s">
        <v>73</v>
      </c>
      <c r="E12" s="66" t="s">
        <v>74</v>
      </c>
      <c r="F12" s="67" t="s">
        <v>95</v>
      </c>
      <c r="G12" s="73"/>
      <c r="H12" s="74">
        <v>1</v>
      </c>
      <c r="I12" s="51">
        <f t="shared" si="0"/>
        <v>57</v>
      </c>
      <c r="J12" s="42" t="s">
        <v>172</v>
      </c>
    </row>
    <row r="13" spans="1:10" x14ac:dyDescent="0.2">
      <c r="A13" s="51">
        <v>8</v>
      </c>
      <c r="B13" s="65"/>
      <c r="C13" s="283" t="s">
        <v>123</v>
      </c>
      <c r="D13" s="283"/>
      <c r="E13" s="283"/>
      <c r="F13" s="283"/>
      <c r="G13" s="73"/>
      <c r="H13" s="74">
        <v>33</v>
      </c>
      <c r="I13" s="51">
        <f t="shared" si="0"/>
        <v>24</v>
      </c>
    </row>
    <row r="14" spans="1:10" ht="15.75" x14ac:dyDescent="0.25">
      <c r="A14" s="51">
        <v>9</v>
      </c>
      <c r="B14" s="52" t="s">
        <v>156</v>
      </c>
      <c r="C14" s="261" t="s">
        <v>14</v>
      </c>
      <c r="D14" s="261"/>
      <c r="E14" s="261"/>
      <c r="F14" s="261"/>
      <c r="G14" s="74">
        <v>10</v>
      </c>
      <c r="H14" s="74"/>
      <c r="I14" s="51">
        <f>I13+G14</f>
        <v>34</v>
      </c>
      <c r="J14" s="42" t="s">
        <v>172</v>
      </c>
    </row>
    <row r="15" spans="1:10" s="168" customFormat="1" x14ac:dyDescent="0.2">
      <c r="A15" s="244"/>
      <c r="B15" s="245"/>
      <c r="C15" s="246"/>
      <c r="D15" s="246"/>
      <c r="E15" s="246"/>
      <c r="F15" s="246"/>
      <c r="G15" s="247"/>
      <c r="H15" s="248"/>
      <c r="I15" s="246"/>
    </row>
    <row r="16" spans="1:10" x14ac:dyDescent="0.2">
      <c r="F16" s="251" t="s">
        <v>23</v>
      </c>
      <c r="G16" s="251"/>
      <c r="H16" s="251"/>
      <c r="I16" s="251"/>
    </row>
    <row r="17" spans="1:9" x14ac:dyDescent="0.2">
      <c r="H17" s="44"/>
      <c r="I17" s="44"/>
    </row>
    <row r="18" spans="1:9" x14ac:dyDescent="0.2">
      <c r="A18" s="250" t="s">
        <v>24</v>
      </c>
      <c r="B18" s="250"/>
      <c r="C18" s="250"/>
      <c r="D18" s="250"/>
      <c r="E18" s="251" t="s">
        <v>25</v>
      </c>
      <c r="F18" s="251"/>
      <c r="G18" s="251"/>
      <c r="H18" s="251"/>
      <c r="I18" s="251"/>
    </row>
    <row r="19" spans="1:9" x14ac:dyDescent="0.2">
      <c r="A19" s="250" t="s">
        <v>26</v>
      </c>
      <c r="B19" s="250"/>
      <c r="C19" s="250"/>
      <c r="D19" s="250"/>
      <c r="E19" s="250" t="s">
        <v>26</v>
      </c>
      <c r="F19" s="250"/>
      <c r="G19" s="250"/>
      <c r="H19" s="250"/>
      <c r="I19" s="250"/>
    </row>
    <row r="20" spans="1:9" x14ac:dyDescent="0.2">
      <c r="A20" s="250" t="s">
        <v>27</v>
      </c>
      <c r="B20" s="250"/>
      <c r="C20" s="250"/>
      <c r="D20" s="250"/>
      <c r="E20" s="250" t="s">
        <v>27</v>
      </c>
      <c r="F20" s="250"/>
      <c r="G20" s="250"/>
      <c r="H20" s="250"/>
      <c r="I20" s="250"/>
    </row>
    <row r="21" spans="1:9" x14ac:dyDescent="0.2">
      <c r="A21" s="251"/>
      <c r="B21" s="251"/>
      <c r="C21" s="251"/>
      <c r="I21" s="42"/>
    </row>
    <row r="22" spans="1:9" x14ac:dyDescent="0.2">
      <c r="A22" s="42"/>
      <c r="I22" s="42"/>
    </row>
    <row r="23" spans="1:9" x14ac:dyDescent="0.2">
      <c r="A23" s="42"/>
      <c r="I23" s="42"/>
    </row>
    <row r="24" spans="1:9" ht="15.75" x14ac:dyDescent="0.25">
      <c r="A24" s="253" t="s">
        <v>204</v>
      </c>
      <c r="B24" s="253"/>
      <c r="C24" s="253"/>
      <c r="D24" s="253"/>
      <c r="E24" s="253" t="s">
        <v>207</v>
      </c>
      <c r="F24" s="253"/>
      <c r="G24" s="253"/>
      <c r="H24" s="253"/>
      <c r="I24" s="253"/>
    </row>
    <row r="25" spans="1:9" x14ac:dyDescent="0.2">
      <c r="A25" s="251" t="s">
        <v>205</v>
      </c>
      <c r="B25" s="251"/>
      <c r="C25" s="251"/>
      <c r="D25" s="251"/>
      <c r="E25" s="251" t="s">
        <v>208</v>
      </c>
      <c r="F25" s="251"/>
      <c r="G25" s="251"/>
      <c r="H25" s="251"/>
      <c r="I25" s="251"/>
    </row>
    <row r="26" spans="1:9" x14ac:dyDescent="0.2">
      <c r="A26" s="251" t="s">
        <v>206</v>
      </c>
      <c r="B26" s="251"/>
      <c r="C26" s="251"/>
      <c r="D26" s="251"/>
      <c r="H26" s="170"/>
      <c r="I26" s="42"/>
    </row>
    <row r="27" spans="1:9" x14ac:dyDescent="0.2">
      <c r="A27" s="42"/>
      <c r="D27" s="251"/>
      <c r="E27" s="251"/>
      <c r="F27" s="251"/>
      <c r="G27" s="43"/>
      <c r="I27" s="42"/>
    </row>
    <row r="28" spans="1:9" x14ac:dyDescent="0.2">
      <c r="A28" s="42"/>
      <c r="C28" s="251"/>
      <c r="D28" s="251"/>
      <c r="E28" s="251"/>
      <c r="F28" s="251"/>
      <c r="G28" s="43"/>
      <c r="I28" s="42"/>
    </row>
    <row r="29" spans="1:9" x14ac:dyDescent="0.2">
      <c r="A29" s="42"/>
      <c r="I29" s="42"/>
    </row>
    <row r="30" spans="1:9" x14ac:dyDescent="0.2">
      <c r="A30" s="42"/>
      <c r="I30" s="42"/>
    </row>
    <row r="31" spans="1:9" ht="15.75" x14ac:dyDescent="0.25">
      <c r="A31" s="42"/>
      <c r="C31" s="253"/>
      <c r="D31" s="253"/>
      <c r="E31" s="253"/>
      <c r="F31" s="253"/>
      <c r="G31" s="97"/>
      <c r="I31" s="42"/>
    </row>
    <row r="32" spans="1:9" x14ac:dyDescent="0.2">
      <c r="A32" s="42"/>
      <c r="C32" s="251"/>
      <c r="D32" s="251"/>
      <c r="E32" s="251"/>
      <c r="F32" s="251"/>
      <c r="G32" s="43"/>
      <c r="I32" s="42"/>
    </row>
    <row r="33" spans="1:13" x14ac:dyDescent="0.2">
      <c r="A33" s="42"/>
      <c r="C33" s="251"/>
      <c r="D33" s="251"/>
      <c r="E33" s="251"/>
      <c r="F33" s="251"/>
      <c r="G33" s="43"/>
      <c r="I33" s="42"/>
    </row>
    <row r="39" spans="1:13" x14ac:dyDescent="0.2">
      <c r="M39" s="42" t="s">
        <v>166</v>
      </c>
    </row>
  </sheetData>
  <mergeCells count="32">
    <mergeCell ref="H4:I4"/>
    <mergeCell ref="C32:F32"/>
    <mergeCell ref="C33:F33"/>
    <mergeCell ref="C28:F28"/>
    <mergeCell ref="C31:F31"/>
    <mergeCell ref="D27:F27"/>
    <mergeCell ref="C8:F8"/>
    <mergeCell ref="A20:D20"/>
    <mergeCell ref="A25:D25"/>
    <mergeCell ref="A26:D26"/>
    <mergeCell ref="E25:I25"/>
    <mergeCell ref="A18:D18"/>
    <mergeCell ref="E18:I18"/>
    <mergeCell ref="A19:D19"/>
    <mergeCell ref="C13:F13"/>
    <mergeCell ref="C14:F14"/>
    <mergeCell ref="C7:F7"/>
    <mergeCell ref="A1:I1"/>
    <mergeCell ref="A2:I2"/>
    <mergeCell ref="G4:G5"/>
    <mergeCell ref="A24:D24"/>
    <mergeCell ref="E24:I24"/>
    <mergeCell ref="F16:I16"/>
    <mergeCell ref="C6:F6"/>
    <mergeCell ref="A21:C21"/>
    <mergeCell ref="E19:I19"/>
    <mergeCell ref="E20:I20"/>
    <mergeCell ref="A4:A5"/>
    <mergeCell ref="B4:B5"/>
    <mergeCell ref="C4:C5"/>
    <mergeCell ref="D4:E4"/>
    <mergeCell ref="F4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="80" zoomScaleNormal="80" workbookViewId="0">
      <selection sqref="A1:I1"/>
    </sheetView>
  </sheetViews>
  <sheetFormatPr defaultColWidth="9.140625" defaultRowHeight="15" x14ac:dyDescent="0.2"/>
  <cols>
    <col min="1" max="1" width="4" style="96" customWidth="1"/>
    <col min="2" max="2" width="21.7109375" style="95" bestFit="1" customWidth="1"/>
    <col min="3" max="3" width="26.28515625" style="95" bestFit="1" customWidth="1"/>
    <col min="4" max="4" width="18.42578125" style="95" bestFit="1" customWidth="1"/>
    <col min="5" max="5" width="14.7109375" style="95" customWidth="1"/>
    <col min="6" max="6" width="28.140625" style="95" bestFit="1" customWidth="1"/>
    <col min="7" max="7" width="16.42578125" style="95" customWidth="1"/>
    <col min="8" max="8" width="11.42578125" style="93" customWidth="1"/>
    <col min="9" max="9" width="9.140625" style="43"/>
    <col min="10" max="16384" width="9.140625" style="95"/>
  </cols>
  <sheetData>
    <row r="1" spans="1:10" ht="15.75" x14ac:dyDescent="0.25">
      <c r="A1" s="284" t="s">
        <v>261</v>
      </c>
      <c r="B1" s="284"/>
      <c r="C1" s="284"/>
      <c r="D1" s="284"/>
      <c r="E1" s="284"/>
      <c r="F1" s="284"/>
      <c r="G1" s="284"/>
      <c r="H1" s="284"/>
      <c r="I1" s="284"/>
    </row>
    <row r="2" spans="1:10" ht="15.75" x14ac:dyDescent="0.25">
      <c r="A2" s="284"/>
      <c r="B2" s="284"/>
      <c r="C2" s="284"/>
      <c r="D2" s="284"/>
      <c r="E2" s="284"/>
      <c r="F2" s="284"/>
      <c r="G2" s="284"/>
      <c r="H2" s="284"/>
      <c r="I2" s="284"/>
    </row>
    <row r="3" spans="1:10" x14ac:dyDescent="0.2">
      <c r="A3" s="93" t="s">
        <v>0</v>
      </c>
      <c r="B3" s="100"/>
      <c r="C3" s="101"/>
      <c r="I3" s="44"/>
    </row>
    <row r="4" spans="1:10" ht="15.75" x14ac:dyDescent="0.2">
      <c r="A4" s="285" t="s">
        <v>1</v>
      </c>
      <c r="B4" s="285" t="s">
        <v>2</v>
      </c>
      <c r="C4" s="285" t="s">
        <v>3</v>
      </c>
      <c r="D4" s="287"/>
      <c r="E4" s="287"/>
      <c r="F4" s="285" t="s">
        <v>47</v>
      </c>
      <c r="G4" s="285" t="s">
        <v>5</v>
      </c>
      <c r="H4" s="287" t="s">
        <v>6</v>
      </c>
      <c r="I4" s="287"/>
    </row>
    <row r="5" spans="1:10" ht="15.75" x14ac:dyDescent="0.25">
      <c r="A5" s="286"/>
      <c r="B5" s="286"/>
      <c r="C5" s="286"/>
      <c r="D5" s="102" t="s">
        <v>8</v>
      </c>
      <c r="E5" s="102" t="s">
        <v>9</v>
      </c>
      <c r="F5" s="286"/>
      <c r="G5" s="288"/>
      <c r="H5" s="103" t="s">
        <v>10</v>
      </c>
      <c r="I5" s="104" t="s">
        <v>11</v>
      </c>
    </row>
    <row r="6" spans="1:10" s="55" customFormat="1" ht="15.75" x14ac:dyDescent="0.25">
      <c r="A6" s="51">
        <v>1</v>
      </c>
      <c r="B6" s="53" t="s">
        <v>45</v>
      </c>
      <c r="C6" s="261" t="s">
        <v>44</v>
      </c>
      <c r="D6" s="261"/>
      <c r="E6" s="261"/>
      <c r="F6" s="261"/>
      <c r="G6" s="51"/>
      <c r="H6" s="54"/>
      <c r="I6" s="86">
        <v>64</v>
      </c>
    </row>
    <row r="7" spans="1:10" s="55" customFormat="1" ht="15.75" x14ac:dyDescent="0.25">
      <c r="A7" s="51">
        <v>2</v>
      </c>
      <c r="B7" s="52" t="s">
        <v>43</v>
      </c>
      <c r="C7" s="53" t="s">
        <v>42</v>
      </c>
      <c r="D7" s="53" t="s">
        <v>41</v>
      </c>
      <c r="E7" s="53" t="s">
        <v>40</v>
      </c>
      <c r="F7" s="68" t="s">
        <v>35</v>
      </c>
      <c r="G7" s="105"/>
      <c r="H7" s="99">
        <v>2</v>
      </c>
      <c r="I7" s="86">
        <f>I6-H7</f>
        <v>62</v>
      </c>
      <c r="J7" s="55" t="s">
        <v>172</v>
      </c>
    </row>
    <row r="8" spans="1:10" s="55" customFormat="1" x14ac:dyDescent="0.2">
      <c r="A8" s="51">
        <v>3</v>
      </c>
      <c r="B8" s="69" t="s">
        <v>39</v>
      </c>
      <c r="C8" s="68" t="s">
        <v>38</v>
      </c>
      <c r="D8" s="68" t="s">
        <v>37</v>
      </c>
      <c r="E8" s="68" t="s">
        <v>36</v>
      </c>
      <c r="F8" s="68" t="s">
        <v>35</v>
      </c>
      <c r="G8" s="68"/>
      <c r="H8" s="54">
        <v>2</v>
      </c>
      <c r="I8" s="86">
        <f t="shared" ref="I8:I23" si="0">I7-H8</f>
        <v>60</v>
      </c>
      <c r="J8" s="55" t="s">
        <v>172</v>
      </c>
    </row>
    <row r="9" spans="1:10" s="55" customFormat="1" x14ac:dyDescent="0.2">
      <c r="A9" s="51">
        <v>4</v>
      </c>
      <c r="B9" s="69" t="s">
        <v>173</v>
      </c>
      <c r="C9" s="68" t="s">
        <v>16</v>
      </c>
      <c r="D9" s="68" t="s">
        <v>17</v>
      </c>
      <c r="E9" s="68" t="s">
        <v>18</v>
      </c>
      <c r="F9" s="68" t="s">
        <v>19</v>
      </c>
      <c r="G9" s="67"/>
      <c r="H9" s="54">
        <v>2</v>
      </c>
      <c r="I9" s="86">
        <f t="shared" si="0"/>
        <v>58</v>
      </c>
      <c r="J9" s="55" t="s">
        <v>172</v>
      </c>
    </row>
    <row r="10" spans="1:10" s="55" customFormat="1" x14ac:dyDescent="0.2">
      <c r="A10" s="51">
        <v>5</v>
      </c>
      <c r="B10" s="69" t="s">
        <v>34</v>
      </c>
      <c r="C10" s="68" t="s">
        <v>33</v>
      </c>
      <c r="D10" s="68" t="s">
        <v>32</v>
      </c>
      <c r="E10" s="68" t="s">
        <v>31</v>
      </c>
      <c r="F10" s="68" t="s">
        <v>30</v>
      </c>
      <c r="G10" s="68"/>
      <c r="H10" s="54">
        <v>2</v>
      </c>
      <c r="I10" s="86">
        <f t="shared" si="0"/>
        <v>56</v>
      </c>
      <c r="J10" s="55" t="s">
        <v>172</v>
      </c>
    </row>
    <row r="11" spans="1:10" s="55" customFormat="1" x14ac:dyDescent="0.2">
      <c r="A11" s="51">
        <v>6</v>
      </c>
      <c r="B11" s="69" t="s">
        <v>29</v>
      </c>
      <c r="C11" s="68" t="s">
        <v>28</v>
      </c>
      <c r="D11" s="68" t="s">
        <v>21</v>
      </c>
      <c r="E11" s="68" t="s">
        <v>22</v>
      </c>
      <c r="F11" s="68" t="s">
        <v>19</v>
      </c>
      <c r="G11" s="68"/>
      <c r="H11" s="51">
        <v>6</v>
      </c>
      <c r="I11" s="86">
        <f t="shared" si="0"/>
        <v>50</v>
      </c>
      <c r="J11" s="55" t="s">
        <v>172</v>
      </c>
    </row>
    <row r="12" spans="1:10" s="55" customFormat="1" x14ac:dyDescent="0.2">
      <c r="A12" s="51">
        <v>7</v>
      </c>
      <c r="B12" s="52" t="s">
        <v>15</v>
      </c>
      <c r="C12" s="53" t="s">
        <v>20</v>
      </c>
      <c r="D12" s="53" t="s">
        <v>21</v>
      </c>
      <c r="E12" s="53" t="s">
        <v>22</v>
      </c>
      <c r="F12" s="53" t="s">
        <v>19</v>
      </c>
      <c r="G12" s="53"/>
      <c r="H12" s="51">
        <v>10</v>
      </c>
      <c r="I12" s="86">
        <f t="shared" si="0"/>
        <v>40</v>
      </c>
      <c r="J12" s="55" t="s">
        <v>172</v>
      </c>
    </row>
    <row r="13" spans="1:10" s="59" customFormat="1" ht="15.75" customHeight="1" x14ac:dyDescent="0.2">
      <c r="A13" s="51">
        <v>8</v>
      </c>
      <c r="B13" s="61" t="s">
        <v>82</v>
      </c>
      <c r="C13" s="62" t="s">
        <v>83</v>
      </c>
      <c r="D13" s="62"/>
      <c r="E13" s="62" t="s">
        <v>84</v>
      </c>
      <c r="F13" s="62" t="s">
        <v>19</v>
      </c>
      <c r="G13" s="57"/>
      <c r="H13" s="58">
        <v>10</v>
      </c>
      <c r="I13" s="86">
        <f t="shared" si="0"/>
        <v>30</v>
      </c>
      <c r="J13" s="59" t="s">
        <v>172</v>
      </c>
    </row>
    <row r="14" spans="1:10" s="59" customFormat="1" ht="15.75" customHeight="1" x14ac:dyDescent="0.2">
      <c r="A14" s="51">
        <v>9</v>
      </c>
      <c r="B14" s="61" t="s">
        <v>82</v>
      </c>
      <c r="C14" s="62" t="s">
        <v>87</v>
      </c>
      <c r="D14" s="62" t="s">
        <v>88</v>
      </c>
      <c r="E14" s="62" t="s">
        <v>64</v>
      </c>
      <c r="F14" s="62" t="s">
        <v>19</v>
      </c>
      <c r="G14" s="57"/>
      <c r="H14" s="58">
        <v>5</v>
      </c>
      <c r="I14" s="86">
        <f t="shared" si="0"/>
        <v>25</v>
      </c>
      <c r="J14" s="59" t="s">
        <v>172</v>
      </c>
    </row>
    <row r="15" spans="1:10" s="55" customFormat="1" x14ac:dyDescent="0.2">
      <c r="A15" s="51">
        <v>10</v>
      </c>
      <c r="B15" s="69" t="s">
        <v>54</v>
      </c>
      <c r="C15" s="68" t="s">
        <v>65</v>
      </c>
      <c r="D15" s="68" t="s">
        <v>66</v>
      </c>
      <c r="E15" s="68" t="s">
        <v>40</v>
      </c>
      <c r="F15" s="68" t="s">
        <v>67</v>
      </c>
      <c r="G15" s="53"/>
      <c r="H15" s="51">
        <v>2</v>
      </c>
      <c r="I15" s="86">
        <f t="shared" si="0"/>
        <v>23</v>
      </c>
      <c r="J15" s="55" t="s">
        <v>172</v>
      </c>
    </row>
    <row r="16" spans="1:10" s="55" customFormat="1" x14ac:dyDescent="0.2">
      <c r="A16" s="51">
        <v>11</v>
      </c>
      <c r="B16" s="52" t="s">
        <v>69</v>
      </c>
      <c r="C16" s="53" t="s">
        <v>72</v>
      </c>
      <c r="D16" s="53" t="s">
        <v>73</v>
      </c>
      <c r="E16" s="53" t="s">
        <v>74</v>
      </c>
      <c r="F16" s="68"/>
      <c r="G16" s="53"/>
      <c r="H16" s="51">
        <v>2</v>
      </c>
      <c r="I16" s="86">
        <f t="shared" si="0"/>
        <v>21</v>
      </c>
      <c r="J16" s="55" t="s">
        <v>172</v>
      </c>
    </row>
    <row r="17" spans="1:10" s="55" customFormat="1" x14ac:dyDescent="0.2">
      <c r="A17" s="51">
        <v>12</v>
      </c>
      <c r="B17" s="52" t="s">
        <v>69</v>
      </c>
      <c r="C17" s="53" t="s">
        <v>76</v>
      </c>
      <c r="D17" s="53" t="s">
        <v>77</v>
      </c>
      <c r="E17" s="53" t="s">
        <v>78</v>
      </c>
      <c r="F17" s="68" t="s">
        <v>75</v>
      </c>
      <c r="G17" s="68"/>
      <c r="H17" s="54">
        <v>2</v>
      </c>
      <c r="I17" s="86">
        <f t="shared" si="0"/>
        <v>19</v>
      </c>
      <c r="J17" s="55" t="s">
        <v>172</v>
      </c>
    </row>
    <row r="18" spans="1:10" s="55" customFormat="1" ht="15.75" customHeight="1" x14ac:dyDescent="0.2">
      <c r="A18" s="51">
        <v>13</v>
      </c>
      <c r="B18" s="106" t="s">
        <v>89</v>
      </c>
      <c r="C18" s="107" t="s">
        <v>90</v>
      </c>
      <c r="D18" s="107" t="s">
        <v>91</v>
      </c>
      <c r="E18" s="107" t="s">
        <v>81</v>
      </c>
      <c r="F18" s="107" t="s">
        <v>92</v>
      </c>
      <c r="G18" s="108"/>
      <c r="H18" s="109">
        <v>10</v>
      </c>
      <c r="I18" s="86">
        <f t="shared" si="0"/>
        <v>9</v>
      </c>
      <c r="J18" s="55" t="s">
        <v>172</v>
      </c>
    </row>
    <row r="19" spans="1:10" s="53" customFormat="1" x14ac:dyDescent="0.2">
      <c r="A19" s="51">
        <v>15</v>
      </c>
      <c r="B19" s="70" t="s">
        <v>104</v>
      </c>
      <c r="C19" s="71" t="s">
        <v>56</v>
      </c>
      <c r="D19" s="71" t="s">
        <v>57</v>
      </c>
      <c r="E19" s="71" t="s">
        <v>31</v>
      </c>
      <c r="F19" s="72" t="s">
        <v>19</v>
      </c>
      <c r="G19" s="68"/>
      <c r="H19" s="54">
        <v>2</v>
      </c>
      <c r="I19" s="86">
        <f t="shared" si="0"/>
        <v>7</v>
      </c>
      <c r="J19" s="53" t="s">
        <v>172</v>
      </c>
    </row>
    <row r="20" spans="1:10" s="55" customFormat="1" x14ac:dyDescent="0.2">
      <c r="A20" s="51">
        <v>16</v>
      </c>
      <c r="B20" s="70" t="s">
        <v>104</v>
      </c>
      <c r="C20" s="110" t="s">
        <v>105</v>
      </c>
      <c r="D20" s="110" t="s">
        <v>106</v>
      </c>
      <c r="E20" s="110" t="s">
        <v>31</v>
      </c>
      <c r="F20" s="111"/>
      <c r="G20" s="111"/>
      <c r="H20" s="112">
        <v>1</v>
      </c>
      <c r="I20" s="86">
        <f t="shared" si="0"/>
        <v>6</v>
      </c>
      <c r="J20" s="55" t="s">
        <v>172</v>
      </c>
    </row>
    <row r="21" spans="1:10" s="55" customFormat="1" x14ac:dyDescent="0.2">
      <c r="A21" s="51">
        <v>17</v>
      </c>
      <c r="B21" s="77" t="s">
        <v>107</v>
      </c>
      <c r="C21" s="78" t="s">
        <v>58</v>
      </c>
      <c r="D21" s="78" t="s">
        <v>59</v>
      </c>
      <c r="E21" s="78" t="s">
        <v>18</v>
      </c>
      <c r="F21" s="79" t="s">
        <v>19</v>
      </c>
      <c r="G21" s="68"/>
      <c r="H21" s="54">
        <v>1</v>
      </c>
      <c r="I21" s="86">
        <f t="shared" si="0"/>
        <v>5</v>
      </c>
      <c r="J21" s="55" t="s">
        <v>172</v>
      </c>
    </row>
    <row r="22" spans="1:10" s="55" customFormat="1" ht="15.75" customHeight="1" x14ac:dyDescent="0.2">
      <c r="A22" s="51">
        <v>14</v>
      </c>
      <c r="B22" s="70" t="s">
        <v>113</v>
      </c>
      <c r="C22" s="53" t="s">
        <v>114</v>
      </c>
      <c r="D22" s="53" t="s">
        <v>115</v>
      </c>
      <c r="E22" s="53" t="s">
        <v>74</v>
      </c>
      <c r="F22" s="68"/>
      <c r="G22" s="108"/>
      <c r="H22" s="109">
        <v>1</v>
      </c>
      <c r="I22" s="86">
        <f t="shared" si="0"/>
        <v>4</v>
      </c>
      <c r="J22" s="55" t="s">
        <v>172</v>
      </c>
    </row>
    <row r="23" spans="1:10" s="55" customFormat="1" x14ac:dyDescent="0.2">
      <c r="A23" s="51">
        <v>18</v>
      </c>
      <c r="B23" s="52" t="s">
        <v>130</v>
      </c>
      <c r="C23" s="53" t="s">
        <v>131</v>
      </c>
      <c r="D23" s="53" t="s">
        <v>135</v>
      </c>
      <c r="E23" s="53" t="s">
        <v>40</v>
      </c>
      <c r="F23" s="68" t="s">
        <v>134</v>
      </c>
      <c r="G23" s="68"/>
      <c r="H23" s="54">
        <v>2</v>
      </c>
      <c r="I23" s="86">
        <f t="shared" si="0"/>
        <v>2</v>
      </c>
      <c r="J23" s="55" t="s">
        <v>172</v>
      </c>
    </row>
    <row r="24" spans="1:10" s="55" customFormat="1" ht="15.75" x14ac:dyDescent="0.25">
      <c r="A24" s="51">
        <v>19</v>
      </c>
      <c r="B24" s="113" t="s">
        <v>136</v>
      </c>
      <c r="C24" s="289" t="s">
        <v>14</v>
      </c>
      <c r="D24" s="290"/>
      <c r="E24" s="290"/>
      <c r="F24" s="291"/>
      <c r="G24" s="51">
        <v>80</v>
      </c>
      <c r="H24" s="54"/>
      <c r="I24" s="51">
        <f>I23+G24</f>
        <v>82</v>
      </c>
    </row>
    <row r="25" spans="1:10" s="55" customFormat="1" x14ac:dyDescent="0.2">
      <c r="A25" s="51">
        <v>20</v>
      </c>
      <c r="B25" s="114" t="s">
        <v>149</v>
      </c>
      <c r="C25" s="62" t="s">
        <v>150</v>
      </c>
      <c r="D25" s="62" t="s">
        <v>174</v>
      </c>
      <c r="E25" s="62" t="s">
        <v>81</v>
      </c>
      <c r="F25" s="62" t="s">
        <v>67</v>
      </c>
      <c r="G25" s="68"/>
      <c r="H25" s="54">
        <v>1</v>
      </c>
      <c r="I25" s="51">
        <f>I24-H25</f>
        <v>81</v>
      </c>
      <c r="J25" s="55" t="s">
        <v>172</v>
      </c>
    </row>
    <row r="26" spans="1:10" s="55" customFormat="1" x14ac:dyDescent="0.2">
      <c r="A26" s="51">
        <v>21</v>
      </c>
      <c r="B26" s="114" t="s">
        <v>149</v>
      </c>
      <c r="C26" s="62" t="s">
        <v>182</v>
      </c>
      <c r="D26" s="62" t="s">
        <v>183</v>
      </c>
      <c r="E26" s="62" t="s">
        <v>81</v>
      </c>
      <c r="F26" s="62" t="s">
        <v>67</v>
      </c>
      <c r="G26" s="68"/>
      <c r="H26" s="146">
        <v>1</v>
      </c>
      <c r="I26" s="51">
        <f t="shared" ref="I26:I32" si="1">I25-H26</f>
        <v>80</v>
      </c>
      <c r="J26" s="55" t="s">
        <v>172</v>
      </c>
    </row>
    <row r="27" spans="1:10" s="55" customFormat="1" x14ac:dyDescent="0.2">
      <c r="A27" s="51">
        <v>22</v>
      </c>
      <c r="B27" s="61" t="s">
        <v>160</v>
      </c>
      <c r="C27" s="62" t="s">
        <v>162</v>
      </c>
      <c r="D27" s="62" t="s">
        <v>163</v>
      </c>
      <c r="E27" s="62" t="s">
        <v>64</v>
      </c>
      <c r="F27" s="62" t="s">
        <v>67</v>
      </c>
      <c r="G27" s="62"/>
      <c r="H27" s="63">
        <v>1</v>
      </c>
      <c r="I27" s="51">
        <f t="shared" si="1"/>
        <v>79</v>
      </c>
      <c r="J27" s="55" t="s">
        <v>172</v>
      </c>
    </row>
    <row r="28" spans="1:10" s="55" customFormat="1" x14ac:dyDescent="0.2">
      <c r="A28" s="51">
        <v>23</v>
      </c>
      <c r="B28" s="52" t="s">
        <v>161</v>
      </c>
      <c r="C28" s="68" t="s">
        <v>164</v>
      </c>
      <c r="D28" s="68" t="s">
        <v>165</v>
      </c>
      <c r="E28" s="68" t="s">
        <v>78</v>
      </c>
      <c r="F28" s="68" t="s">
        <v>67</v>
      </c>
      <c r="G28" s="62"/>
      <c r="H28" s="63">
        <v>1</v>
      </c>
      <c r="I28" s="51">
        <f t="shared" si="1"/>
        <v>78</v>
      </c>
      <c r="J28" s="55" t="s">
        <v>172</v>
      </c>
    </row>
    <row r="29" spans="1:10" s="55" customFormat="1" ht="14.45" customHeight="1" x14ac:dyDescent="0.2">
      <c r="A29" s="51">
        <v>24</v>
      </c>
      <c r="B29" s="114" t="s">
        <v>167</v>
      </c>
      <c r="C29" s="62" t="s">
        <v>76</v>
      </c>
      <c r="D29" s="62" t="s">
        <v>35</v>
      </c>
      <c r="E29" s="62" t="s">
        <v>168</v>
      </c>
      <c r="F29" s="57" t="s">
        <v>74</v>
      </c>
      <c r="G29" s="53"/>
      <c r="H29" s="51">
        <v>2</v>
      </c>
      <c r="I29" s="51">
        <f t="shared" si="1"/>
        <v>76</v>
      </c>
      <c r="J29" s="55" t="s">
        <v>172</v>
      </c>
    </row>
    <row r="30" spans="1:10" s="55" customFormat="1" x14ac:dyDescent="0.2">
      <c r="A30" s="51">
        <v>25</v>
      </c>
      <c r="B30" s="77" t="s">
        <v>169</v>
      </c>
      <c r="C30" s="78" t="s">
        <v>170</v>
      </c>
      <c r="D30" s="78" t="s">
        <v>171</v>
      </c>
      <c r="E30" s="78" t="s">
        <v>31</v>
      </c>
      <c r="F30" s="79" t="s">
        <v>128</v>
      </c>
      <c r="G30" s="53"/>
      <c r="H30" s="51">
        <v>2</v>
      </c>
      <c r="I30" s="51">
        <f t="shared" si="1"/>
        <v>74</v>
      </c>
      <c r="J30" s="55" t="s">
        <v>172</v>
      </c>
    </row>
    <row r="31" spans="1:10" s="55" customFormat="1" x14ac:dyDescent="0.2">
      <c r="A31" s="51">
        <v>26</v>
      </c>
      <c r="B31" s="52" t="s">
        <v>178</v>
      </c>
      <c r="C31" s="147" t="s">
        <v>179</v>
      </c>
      <c r="D31" s="148" t="s">
        <v>180</v>
      </c>
      <c r="E31" s="148" t="s">
        <v>40</v>
      </c>
      <c r="F31" s="149" t="s">
        <v>128</v>
      </c>
      <c r="G31" s="51"/>
      <c r="H31" s="143">
        <v>2</v>
      </c>
      <c r="I31" s="51">
        <f t="shared" si="1"/>
        <v>72</v>
      </c>
      <c r="J31" s="55" t="s">
        <v>172</v>
      </c>
    </row>
    <row r="32" spans="1:10" s="55" customFormat="1" x14ac:dyDescent="0.2">
      <c r="A32" s="51">
        <v>27</v>
      </c>
      <c r="B32" s="52" t="s">
        <v>211</v>
      </c>
      <c r="C32" s="53" t="s">
        <v>55</v>
      </c>
      <c r="D32" s="53" t="s">
        <v>212</v>
      </c>
      <c r="E32" s="53" t="s">
        <v>81</v>
      </c>
      <c r="F32" s="53" t="s">
        <v>67</v>
      </c>
      <c r="G32" s="68"/>
      <c r="H32" s="51">
        <v>2</v>
      </c>
      <c r="I32" s="51">
        <f t="shared" si="1"/>
        <v>70</v>
      </c>
      <c r="J32" s="55" t="s">
        <v>172</v>
      </c>
    </row>
    <row r="33" spans="1:9" s="55" customFormat="1" ht="15.75" x14ac:dyDescent="0.25">
      <c r="A33" s="51">
        <v>28</v>
      </c>
      <c r="B33" s="198" t="s">
        <v>231</v>
      </c>
      <c r="C33" s="267" t="s">
        <v>117</v>
      </c>
      <c r="D33" s="267"/>
      <c r="E33" s="267"/>
      <c r="F33" s="267"/>
      <c r="G33" s="51">
        <v>150</v>
      </c>
      <c r="H33" s="51"/>
      <c r="I33" s="51">
        <f>I32+G33</f>
        <v>220</v>
      </c>
    </row>
    <row r="34" spans="1:9" s="78" customFormat="1" x14ac:dyDescent="0.2">
      <c r="A34" s="115"/>
      <c r="B34" s="116"/>
      <c r="F34" s="79"/>
      <c r="G34" s="79"/>
      <c r="H34" s="84"/>
      <c r="I34" s="115"/>
    </row>
    <row r="35" spans="1:9" s="78" customFormat="1" x14ac:dyDescent="0.2">
      <c r="A35" s="115"/>
      <c r="B35" s="116"/>
      <c r="G35" s="79"/>
      <c r="H35" s="84"/>
      <c r="I35" s="115"/>
    </row>
    <row r="36" spans="1:9" s="78" customFormat="1" x14ac:dyDescent="0.2">
      <c r="A36" s="115"/>
      <c r="B36" s="116"/>
      <c r="H36" s="84"/>
      <c r="I36" s="115"/>
    </row>
    <row r="37" spans="1:9" s="55" customFormat="1" x14ac:dyDescent="0.2">
      <c r="A37" s="115"/>
      <c r="B37" s="116"/>
      <c r="C37" s="78"/>
      <c r="D37" s="78"/>
      <c r="E37" s="78"/>
      <c r="G37" s="78"/>
      <c r="H37" s="84"/>
      <c r="I37" s="115"/>
    </row>
    <row r="38" spans="1:9" x14ac:dyDescent="0.2">
      <c r="A38" s="93"/>
      <c r="B38" s="94"/>
      <c r="G38" s="96"/>
      <c r="H38" s="43"/>
      <c r="I38" s="95"/>
    </row>
    <row r="39" spans="1:9" x14ac:dyDescent="0.2">
      <c r="A39" s="43"/>
      <c r="B39" s="42"/>
      <c r="C39" s="42"/>
      <c r="D39" s="42"/>
      <c r="E39" s="42"/>
      <c r="F39" s="282" t="s">
        <v>260</v>
      </c>
      <c r="G39" s="282"/>
      <c r="H39" s="282"/>
      <c r="I39" s="282"/>
    </row>
    <row r="40" spans="1:9" x14ac:dyDescent="0.2">
      <c r="A40" s="43"/>
      <c r="B40" s="42"/>
      <c r="C40" s="42"/>
      <c r="D40" s="42"/>
      <c r="E40" s="42"/>
      <c r="F40" s="42"/>
      <c r="G40" s="42"/>
      <c r="H40" s="44"/>
      <c r="I40" s="44"/>
    </row>
    <row r="41" spans="1:9" x14ac:dyDescent="0.2">
      <c r="A41" s="250" t="s">
        <v>24</v>
      </c>
      <c r="B41" s="250"/>
      <c r="C41" s="250"/>
      <c r="D41" s="250"/>
      <c r="E41" s="42"/>
      <c r="F41" s="251" t="s">
        <v>25</v>
      </c>
      <c r="G41" s="251"/>
      <c r="H41" s="251"/>
      <c r="I41" s="251"/>
    </row>
    <row r="42" spans="1:9" x14ac:dyDescent="0.2">
      <c r="A42" s="250" t="s">
        <v>26</v>
      </c>
      <c r="B42" s="250"/>
      <c r="C42" s="250"/>
      <c r="D42" s="250"/>
      <c r="E42" s="42"/>
      <c r="F42" s="250" t="s">
        <v>26</v>
      </c>
      <c r="G42" s="250"/>
      <c r="H42" s="250"/>
      <c r="I42" s="250"/>
    </row>
    <row r="43" spans="1:9" x14ac:dyDescent="0.2">
      <c r="A43" s="250" t="s">
        <v>27</v>
      </c>
      <c r="B43" s="250"/>
      <c r="C43" s="250"/>
      <c r="D43" s="250"/>
      <c r="E43" s="42"/>
      <c r="F43" s="250" t="s">
        <v>27</v>
      </c>
      <c r="G43" s="250"/>
      <c r="H43" s="250"/>
      <c r="I43" s="250"/>
    </row>
    <row r="44" spans="1:9" x14ac:dyDescent="0.2">
      <c r="A44" s="251"/>
      <c r="B44" s="251"/>
      <c r="C44" s="251"/>
      <c r="D44" s="42"/>
      <c r="E44" s="42"/>
      <c r="F44" s="42"/>
      <c r="G44" s="42"/>
      <c r="H44" s="43"/>
      <c r="I44" s="42"/>
    </row>
    <row r="45" spans="1:9" x14ac:dyDescent="0.2">
      <c r="A45" s="42"/>
      <c r="B45" s="42"/>
      <c r="C45" s="42"/>
      <c r="D45" s="42"/>
      <c r="E45" s="42"/>
      <c r="F45" s="42"/>
      <c r="G45" s="42"/>
      <c r="H45" s="43"/>
      <c r="I45" s="42"/>
    </row>
    <row r="46" spans="1:9" x14ac:dyDescent="0.2">
      <c r="A46" s="42"/>
      <c r="B46" s="42"/>
      <c r="C46" s="42"/>
      <c r="D46" s="42"/>
      <c r="E46" s="42"/>
      <c r="F46" s="42"/>
      <c r="G46" s="42"/>
      <c r="H46" s="43"/>
      <c r="I46" s="42"/>
    </row>
    <row r="47" spans="1:9" s="42" customFormat="1" ht="15.75" x14ac:dyDescent="0.25">
      <c r="A47" s="253" t="s">
        <v>204</v>
      </c>
      <c r="B47" s="253"/>
      <c r="C47" s="253"/>
      <c r="D47" s="253"/>
      <c r="E47" s="253" t="s">
        <v>207</v>
      </c>
      <c r="F47" s="253"/>
      <c r="G47" s="253"/>
      <c r="H47" s="253"/>
      <c r="I47" s="253"/>
    </row>
    <row r="48" spans="1:9" s="42" customFormat="1" x14ac:dyDescent="0.2">
      <c r="A48" s="251" t="s">
        <v>205</v>
      </c>
      <c r="B48" s="251"/>
      <c r="C48" s="251"/>
      <c r="D48" s="251"/>
      <c r="E48" s="251" t="s">
        <v>208</v>
      </c>
      <c r="F48" s="251"/>
      <c r="G48" s="251"/>
      <c r="H48" s="251"/>
      <c r="I48" s="251"/>
    </row>
    <row r="49" spans="1:9" s="42" customFormat="1" x14ac:dyDescent="0.2">
      <c r="A49" s="251" t="s">
        <v>206</v>
      </c>
      <c r="B49" s="251"/>
      <c r="C49" s="251"/>
      <c r="D49" s="251"/>
      <c r="H49" s="170"/>
    </row>
    <row r="50" spans="1:9" x14ac:dyDescent="0.2">
      <c r="A50" s="42"/>
      <c r="B50" s="42"/>
      <c r="C50" s="42"/>
      <c r="D50" s="251"/>
      <c r="E50" s="251"/>
      <c r="F50" s="251"/>
      <c r="G50" s="43"/>
      <c r="H50" s="43"/>
      <c r="I50" s="42"/>
    </row>
    <row r="51" spans="1:9" x14ac:dyDescent="0.2">
      <c r="C51" s="96"/>
      <c r="D51" s="96"/>
      <c r="E51" s="96"/>
    </row>
    <row r="52" spans="1:9" x14ac:dyDescent="0.2">
      <c r="C52" s="96"/>
      <c r="D52" s="96"/>
      <c r="E52" s="96"/>
    </row>
    <row r="53" spans="1:9" ht="15.75" x14ac:dyDescent="0.25">
      <c r="F53" s="117"/>
      <c r="G53" s="117"/>
    </row>
    <row r="54" spans="1:9" x14ac:dyDescent="0.2">
      <c r="F54" s="96"/>
      <c r="G54" s="96"/>
    </row>
    <row r="55" spans="1:9" ht="15.75" x14ac:dyDescent="0.25">
      <c r="A55" s="95"/>
      <c r="C55" s="117"/>
      <c r="D55" s="117"/>
      <c r="E55" s="117"/>
      <c r="F55" s="96"/>
      <c r="G55" s="96"/>
      <c r="H55" s="95"/>
      <c r="I55" s="95"/>
    </row>
    <row r="56" spans="1:9" x14ac:dyDescent="0.2">
      <c r="A56" s="95"/>
      <c r="C56" s="96"/>
      <c r="D56" s="96"/>
      <c r="E56" s="96"/>
      <c r="H56" s="95"/>
      <c r="I56" s="95"/>
    </row>
    <row r="57" spans="1:9" x14ac:dyDescent="0.2">
      <c r="A57" s="95"/>
      <c r="C57" s="96"/>
      <c r="D57" s="96"/>
      <c r="E57" s="96"/>
      <c r="H57" s="95"/>
      <c r="I57" s="95"/>
    </row>
  </sheetData>
  <mergeCells count="26">
    <mergeCell ref="H4:I4"/>
    <mergeCell ref="A48:D48"/>
    <mergeCell ref="A42:D42"/>
    <mergeCell ref="F42:I42"/>
    <mergeCell ref="C6:F6"/>
    <mergeCell ref="C24:F24"/>
    <mergeCell ref="F43:I43"/>
    <mergeCell ref="E47:I47"/>
    <mergeCell ref="E48:I48"/>
    <mergeCell ref="C33:F33"/>
    <mergeCell ref="A49:D49"/>
    <mergeCell ref="D50:F50"/>
    <mergeCell ref="A1:I1"/>
    <mergeCell ref="F39:I39"/>
    <mergeCell ref="A41:D41"/>
    <mergeCell ref="F41:I41"/>
    <mergeCell ref="A44:C44"/>
    <mergeCell ref="A47:D47"/>
    <mergeCell ref="A2:I2"/>
    <mergeCell ref="A4:A5"/>
    <mergeCell ref="B4:B5"/>
    <mergeCell ref="C4:C5"/>
    <mergeCell ref="D4:E4"/>
    <mergeCell ref="A43:D43"/>
    <mergeCell ref="F4:F5"/>
    <mergeCell ref="G4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1. SEMBAKO</vt:lpstr>
      <vt:lpstr>2. SELIMUT</vt:lpstr>
      <vt:lpstr>3. SIAP SAJI</vt:lpstr>
      <vt:lpstr>LAUK PAUK</vt:lpstr>
      <vt:lpstr>TAMBAHAN GIZI</vt:lpstr>
      <vt:lpstr>BISKUIT</vt:lpstr>
      <vt:lpstr>FAMILY KIT</vt:lpstr>
      <vt:lpstr>4. PERL. BAYI</vt:lpstr>
      <vt:lpstr>5. PAKET SANDANG</vt:lpstr>
      <vt:lpstr>6. PAKET KEBERSIHAN</vt:lpstr>
      <vt:lpstr>7. PERL. SEKOLAH</vt:lpstr>
      <vt:lpstr>8. MIE KRITING</vt:lpstr>
      <vt:lpstr>9. MIE INSTAN</vt:lpstr>
      <vt:lpstr>10. TIKAR</vt:lpstr>
      <vt:lpstr>11. MATRAS, KASUR LIPAT</vt:lpstr>
      <vt:lpstr>12. TEH</vt:lpstr>
      <vt:lpstr>12. PAMPERS</vt:lpstr>
      <vt:lpstr>13. BERAS</vt:lpstr>
      <vt:lpstr>14. GULA</vt:lpstr>
      <vt:lpstr>15. MINYAK</vt:lpstr>
      <vt:lpstr>16. KOMPOR</vt:lpstr>
      <vt:lpstr>17. AIR MINERAL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2023-02-20T02:03:57Z</dcterms:created>
  <dcterms:modified xsi:type="dcterms:W3CDTF">2024-03-14T01:32:05Z</dcterms:modified>
</cp:coreProperties>
</file>