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\SADAP\2025\"/>
    </mc:Choice>
  </mc:AlternateContent>
  <xr:revisionPtr revIDLastSave="0" documentId="13_ncr:1_{0F9D6F71-2F8E-4E10-B449-569CDDC385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2" r:id="rId1"/>
  </sheets>
  <calcPr calcId="181029"/>
</workbook>
</file>

<file path=xl/calcChain.xml><?xml version="1.0" encoding="utf-8"?>
<calcChain xmlns="http://schemas.openxmlformats.org/spreadsheetml/2006/main">
  <c r="H40" i="12" l="1"/>
  <c r="H41" i="12"/>
  <c r="H42" i="12"/>
  <c r="H43" i="12"/>
  <c r="H44" i="12"/>
  <c r="H45" i="12"/>
  <c r="H46" i="12"/>
  <c r="H47" i="12"/>
  <c r="H48" i="12"/>
  <c r="H49" i="12"/>
  <c r="H50" i="12"/>
  <c r="H51" i="12"/>
  <c r="H52" i="12"/>
  <c r="H39" i="12"/>
  <c r="L53" i="12"/>
  <c r="D5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L32" i="12"/>
  <c r="I32" i="12"/>
  <c r="F32" i="12"/>
  <c r="C32" i="12"/>
  <c r="O31" i="12"/>
  <c r="L30" i="12"/>
  <c r="I30" i="12"/>
  <c r="F30" i="12"/>
  <c r="C30" i="12"/>
  <c r="O29" i="12"/>
  <c r="L28" i="12"/>
  <c r="I28" i="12"/>
  <c r="F28" i="12"/>
  <c r="C28" i="12"/>
  <c r="O27" i="12"/>
  <c r="L26" i="12"/>
  <c r="I26" i="12"/>
  <c r="F26" i="12"/>
  <c r="C26" i="12"/>
  <c r="O25" i="12"/>
  <c r="L24" i="12"/>
  <c r="I24" i="12"/>
  <c r="F24" i="12"/>
  <c r="C24" i="12"/>
  <c r="O23" i="12"/>
  <c r="L22" i="12"/>
  <c r="I22" i="12"/>
  <c r="F22" i="12"/>
  <c r="C22" i="12"/>
  <c r="O21" i="12"/>
  <c r="L20" i="12"/>
  <c r="I20" i="12"/>
  <c r="F20" i="12"/>
  <c r="C20" i="12"/>
  <c r="O19" i="12"/>
  <c r="L18" i="12"/>
  <c r="I18" i="12"/>
  <c r="F18" i="12"/>
  <c r="C18" i="12"/>
  <c r="O17" i="12"/>
  <c r="L16" i="12"/>
  <c r="I16" i="12"/>
  <c r="F16" i="12"/>
  <c r="C16" i="12"/>
  <c r="O15" i="12"/>
  <c r="L14" i="12"/>
  <c r="I14" i="12"/>
  <c r="F14" i="12"/>
  <c r="C14" i="12"/>
  <c r="O13" i="12"/>
  <c r="L12" i="12"/>
  <c r="I12" i="12"/>
  <c r="F12" i="12"/>
  <c r="C12" i="12"/>
  <c r="O11" i="12"/>
  <c r="L10" i="12"/>
  <c r="I10" i="12"/>
  <c r="F10" i="12"/>
  <c r="C10" i="12"/>
  <c r="O9" i="12"/>
  <c r="L8" i="12"/>
  <c r="I8" i="12"/>
  <c r="F8" i="12"/>
  <c r="C8" i="12"/>
  <c r="O7" i="12"/>
  <c r="L6" i="12"/>
  <c r="I6" i="12"/>
  <c r="F6" i="12"/>
  <c r="C6" i="12"/>
  <c r="O5" i="12"/>
  <c r="H53" i="12" l="1"/>
  <c r="F34" i="12"/>
  <c r="L34" i="12"/>
  <c r="I34" i="12"/>
  <c r="O33" i="12"/>
  <c r="C34" i="12"/>
  <c r="O34" i="12" l="1"/>
</calcChain>
</file>

<file path=xl/sharedStrings.xml><?xml version="1.0" encoding="utf-8"?>
<sst xmlns="http://schemas.openxmlformats.org/spreadsheetml/2006/main" count="56" uniqueCount="40">
  <si>
    <t>UNIT</t>
  </si>
  <si>
    <t>TRIWULAN I</t>
  </si>
  <si>
    <t>TRIWULAN II</t>
  </si>
  <si>
    <t>TRIWULAN III</t>
  </si>
  <si>
    <t>TRIWULAN IV</t>
  </si>
  <si>
    <t>JUMLAH TOTAL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</si>
  <si>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</si>
  <si>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</si>
  <si>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</si>
  <si>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</si>
  <si>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</si>
  <si>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</si>
  <si>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</si>
  <si>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</si>
  <si>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</t>
  </si>
  <si>
    <t>OKTOBER</t>
  </si>
  <si>
    <t>NOPEMB</t>
  </si>
  <si>
    <t>DESEMB</t>
  </si>
  <si>
    <t>BNA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</si>
  <si>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</si>
  <si>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</si>
  <si>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</si>
  <si>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</si>
  <si>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</si>
  <si>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</si>
  <si>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</si>
  <si>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</si>
  <si>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</si>
  <si>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</si>
  <si>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</si>
  <si>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</si>
  <si>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</si>
  <si>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Jumlah</t>
  </si>
  <si>
    <t>TRIWULAN 1,2,3,4</t>
  </si>
  <si>
    <t xml:space="preserve"> Jumlah Pelanggan Terpasang  Air Bersih PUDAM yang disegel</t>
  </si>
  <si>
    <t>TERPASANG</t>
  </si>
  <si>
    <t>SEGEL</t>
  </si>
  <si>
    <t>AKTIF</t>
  </si>
  <si>
    <t>Jumlah Pelanggan Air Bersih PUDAM yang disegel Tahun 2025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</si>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</sst>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_);_(@_)"/>
    <numFmt numFmtId="166" formatCode="_(* #,##0.0_);_(* \(#,##0.0\);_(* &quot;-&quot;_);_(@_)"/>
  </numFmts>
  <fonts count="5" x14ac:knownFonts="1">
    <font>
      <sz val="11"/>
      <color theme="1"/>
      <name val="Calibri"/>
      <charset val="1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2" borderId="1" xfId="0" applyNumberFormat="1" applyFill="1" applyBorder="1"/>
    <xf numFmtId="164" fontId="0" fillId="0" borderId="0" xfId="0" applyNumberFormat="1"/>
    <xf numFmtId="164" fontId="0" fillId="0" borderId="0" xfId="1" applyFont="1"/>
    <xf numFmtId="165" fontId="0" fillId="0" borderId="0" xfId="1" applyNumberFormat="1" applyFont="1"/>
    <xf numFmtId="166" fontId="0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3" fontId="0" fillId="0" borderId="4" xfId="0" applyNumberFormat="1" applyBorder="1" applyAlignment="1">
      <alignment horizontal="right" vertical="center" indent="1"/>
    </xf>
    <xf numFmtId="3" fontId="0" fillId="0" borderId="5" xfId="0" applyNumberFormat="1" applyBorder="1" applyAlignment="1">
      <alignment horizontal="right" vertical="center" indent="1"/>
    </xf>
    <xf numFmtId="3" fontId="0" fillId="0" borderId="6" xfId="0" applyNumberFormat="1" applyBorder="1" applyAlignment="1">
      <alignment horizontal="right" vertical="center" indent="1"/>
    </xf>
    <xf numFmtId="164" fontId="2" fillId="0" borderId="4" xfId="1" applyFont="1" applyFill="1" applyBorder="1" applyAlignment="1" applyProtection="1">
      <alignment horizontal="center" vertical="center"/>
    </xf>
    <xf numFmtId="164" fontId="2" fillId="0" borderId="5" xfId="1" applyFont="1" applyFill="1" applyBorder="1" applyAlignment="1" applyProtection="1">
      <alignment horizontal="center" vertical="center"/>
    </xf>
    <xf numFmtId="164" fontId="2" fillId="0" borderId="6" xfId="1" applyFont="1" applyFill="1" applyBorder="1" applyAlignment="1" applyProtection="1">
      <alignment horizontal="center" vertical="center"/>
    </xf>
    <xf numFmtId="164" fontId="0" fillId="0" borderId="4" xfId="1" applyFont="1" applyFill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6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right" vertical="center"/>
    </xf>
    <xf numFmtId="164" fontId="0" fillId="0" borderId="5" xfId="1" applyFont="1" applyFill="1" applyBorder="1" applyAlignment="1">
      <alignment horizontal="right" vertical="center"/>
    </xf>
    <xf numFmtId="164" fontId="0" fillId="0" borderId="6" xfId="1" applyFont="1" applyFill="1" applyBorder="1" applyAlignment="1">
      <alignment horizontal="right" vertical="center"/>
    </xf>
    <xf numFmtId="164" fontId="0" fillId="2" borderId="4" xfId="1" applyFont="1" applyFill="1" applyBorder="1" applyAlignment="1">
      <alignment horizontal="left"/>
    </xf>
    <xf numFmtId="164" fontId="0" fillId="2" borderId="6" xfId="1" applyFont="1" applyFill="1" applyBorder="1" applyAlignment="1">
      <alignment horizontal="left"/>
    </xf>
    <xf numFmtId="164" fontId="0" fillId="2" borderId="1" xfId="1" applyFont="1" applyFill="1" applyBorder="1" applyAlignment="1">
      <alignment horizontal="right" indent="1"/>
    </xf>
    <xf numFmtId="164" fontId="0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4138E-BA5D-4B33-96DE-F0A18AF0887C}">
  <dimension ref="B2:R57"/>
  <sheetViews>
    <sheetView tabSelected="1" topLeftCell="A36" workbookViewId="0">
      <selection activeCell="N13" sqref="N13"/>
    </sheetView>
  </sheetViews>
  <sheetFormatPr defaultColWidth="9" defaultRowHeight="15" x14ac:dyDescent="0.25"/>
  <cols>
    <col min="1" max="1" width="3.85546875" customWidth="1"/>
    <col min="2" max="2" width="17" customWidth="1"/>
    <col min="3" max="3" width="12.7109375" customWidth="1"/>
    <col min="4" max="14" width="9.7109375" customWidth="1"/>
    <col min="15" max="15" width="14" customWidth="1"/>
    <col min="18" max="18" width="15.28515625" customWidth="1"/>
  </cols>
  <sheetData>
    <row r="2" spans="2:18" ht="15.75" x14ac:dyDescent="0.25">
      <c r="C2" s="1" t="s">
        <v>38</v>
      </c>
      <c r="D2" s="1"/>
      <c r="E2" s="1"/>
    </row>
    <row r="3" spans="2:18" x14ac:dyDescent="0.25">
      <c r="B3" s="18" t="s">
        <v>0</v>
      </c>
      <c r="C3" s="19" t="s">
        <v>1</v>
      </c>
      <c r="D3" s="19"/>
      <c r="E3" s="19"/>
      <c r="F3" s="19" t="s">
        <v>2</v>
      </c>
      <c r="G3" s="19"/>
      <c r="H3" s="19"/>
      <c r="I3" s="19" t="s">
        <v>3</v>
      </c>
      <c r="J3" s="19"/>
      <c r="K3" s="19"/>
      <c r="L3" s="19" t="s">
        <v>4</v>
      </c>
      <c r="M3" s="19"/>
      <c r="N3" s="19"/>
      <c r="O3" s="2" t="s">
        <v>5</v>
      </c>
      <c r="R3" s="12"/>
    </row>
    <row r="4" spans="2:18" x14ac:dyDescent="0.25">
      <c r="B4" s="18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17" t="s">
        <v>39</v>
      </c>
      <c r="R4" s="12"/>
    </row>
    <row r="5" spans="2:18" x14ac:dyDescent="0.25">
      <c r="B5" s="20" t="s">
        <v>18</v>
      </c>
      <c r="C5" s="4">
        <v>16</v>
      </c>
      <c r="D5" s="5">
        <v>19</v>
      </c>
      <c r="E5" s="5">
        <v>11</v>
      </c>
      <c r="F5" s="4">
        <v>14</v>
      </c>
      <c r="G5" s="4">
        <v>11</v>
      </c>
      <c r="H5" s="4">
        <v>13</v>
      </c>
      <c r="I5" s="4">
        <v>12</v>
      </c>
      <c r="J5" s="4">
        <v>14</v>
      </c>
      <c r="K5" s="4">
        <v>13</v>
      </c>
      <c r="L5" s="4">
        <v>14</v>
      </c>
      <c r="M5" s="4">
        <v>15</v>
      </c>
      <c r="N5" s="4">
        <v>14</v>
      </c>
      <c r="O5" s="22">
        <f>SUM(C5:N5)</f>
        <v>166</v>
      </c>
      <c r="P5" s="15"/>
      <c r="R5" s="12"/>
    </row>
    <row r="6" spans="2:18" x14ac:dyDescent="0.25">
      <c r="B6" s="21"/>
      <c r="C6" s="24">
        <f>C5+D5+E5</f>
        <v>46</v>
      </c>
      <c r="D6" s="25"/>
      <c r="E6" s="26"/>
      <c r="F6" s="24">
        <f>F5+G5+H5</f>
        <v>38</v>
      </c>
      <c r="G6" s="25"/>
      <c r="H6" s="26"/>
      <c r="I6" s="24">
        <f>I5+J5+K5</f>
        <v>39</v>
      </c>
      <c r="J6" s="25"/>
      <c r="K6" s="26"/>
      <c r="L6" s="24">
        <f>L5+M5+N5</f>
        <v>43</v>
      </c>
      <c r="M6" s="25"/>
      <c r="N6" s="26"/>
      <c r="O6" s="23"/>
      <c r="P6" s="15"/>
      <c r="R6" s="12"/>
    </row>
    <row r="7" spans="2:18" x14ac:dyDescent="0.25">
      <c r="B7" s="20" t="s">
        <v>19</v>
      </c>
      <c r="C7" s="4">
        <v>2</v>
      </c>
      <c r="D7" s="4">
        <v>2</v>
      </c>
      <c r="E7" s="4">
        <v>3</v>
      </c>
      <c r="F7" s="4">
        <v>2</v>
      </c>
      <c r="G7" s="4">
        <v>4</v>
      </c>
      <c r="H7" s="4">
        <v>0</v>
      </c>
      <c r="I7" s="4">
        <v>3</v>
      </c>
      <c r="J7" s="4">
        <v>3</v>
      </c>
      <c r="K7" s="4">
        <v>1</v>
      </c>
      <c r="L7" s="4">
        <v>3</v>
      </c>
      <c r="M7" s="4">
        <v>3</v>
      </c>
      <c r="N7" s="4">
        <v>8</v>
      </c>
      <c r="O7" s="22">
        <f>SUM(C7:N7)</f>
        <v>34</v>
      </c>
      <c r="P7" s="15"/>
      <c r="R7" s="12"/>
    </row>
    <row r="8" spans="2:18" x14ac:dyDescent="0.25">
      <c r="B8" s="21"/>
      <c r="C8" s="24">
        <f>C7+D7+E7</f>
        <v>7</v>
      </c>
      <c r="D8" s="25"/>
      <c r="E8" s="26"/>
      <c r="F8" s="24">
        <f>F7+G7+H7</f>
        <v>6</v>
      </c>
      <c r="G8" s="25"/>
      <c r="H8" s="26"/>
      <c r="I8" s="24">
        <f>I7+J7+K7</f>
        <v>7</v>
      </c>
      <c r="J8" s="25"/>
      <c r="K8" s="26"/>
      <c r="L8" s="24">
        <f>L7+M7+N7</f>
        <v>14</v>
      </c>
      <c r="M8" s="25"/>
      <c r="N8" s="26"/>
      <c r="O8" s="23"/>
      <c r="P8" s="15"/>
      <c r="R8" s="12"/>
    </row>
    <row r="9" spans="2:18" x14ac:dyDescent="0.25">
      <c r="B9" s="20" t="s">
        <v>20</v>
      </c>
      <c r="C9" s="4">
        <v>10</v>
      </c>
      <c r="D9" s="4">
        <v>18</v>
      </c>
      <c r="E9" s="4">
        <v>18</v>
      </c>
      <c r="F9" s="4">
        <v>12</v>
      </c>
      <c r="G9" s="4">
        <v>8</v>
      </c>
      <c r="H9" s="4">
        <v>2</v>
      </c>
      <c r="I9" s="4">
        <v>4</v>
      </c>
      <c r="J9" s="4">
        <v>4</v>
      </c>
      <c r="K9" s="4">
        <v>4</v>
      </c>
      <c r="L9" s="4">
        <v>3</v>
      </c>
      <c r="M9" s="4">
        <v>5</v>
      </c>
      <c r="N9" s="4">
        <v>8</v>
      </c>
      <c r="O9" s="22">
        <f>SUM(C9:N9)</f>
        <v>96</v>
      </c>
      <c r="P9" s="15"/>
      <c r="R9" s="12"/>
    </row>
    <row r="10" spans="2:18" x14ac:dyDescent="0.25">
      <c r="B10" s="21"/>
      <c r="C10" s="24">
        <f>C9+D9+E9</f>
        <v>46</v>
      </c>
      <c r="D10" s="25"/>
      <c r="E10" s="26"/>
      <c r="F10" s="24">
        <f>F9+G9+H9</f>
        <v>22</v>
      </c>
      <c r="G10" s="25"/>
      <c r="H10" s="26"/>
      <c r="I10" s="24">
        <f>I9+J9+K9</f>
        <v>12</v>
      </c>
      <c r="J10" s="25"/>
      <c r="K10" s="26"/>
      <c r="L10" s="24">
        <f>L9+M9+N9</f>
        <v>16</v>
      </c>
      <c r="M10" s="25"/>
      <c r="N10" s="26"/>
      <c r="O10" s="23"/>
      <c r="P10" s="15"/>
      <c r="R10" s="12"/>
    </row>
    <row r="11" spans="2:18" x14ac:dyDescent="0.25">
      <c r="B11" s="20" t="s">
        <v>21</v>
      </c>
      <c r="C11" s="4">
        <v>0</v>
      </c>
      <c r="D11" s="4">
        <v>3</v>
      </c>
      <c r="E11" s="4">
        <v>3</v>
      </c>
      <c r="F11" s="4">
        <v>0</v>
      </c>
      <c r="G11" s="4">
        <v>1</v>
      </c>
      <c r="H11" s="4">
        <v>1</v>
      </c>
      <c r="I11" s="4">
        <v>2</v>
      </c>
      <c r="J11" s="4">
        <v>0</v>
      </c>
      <c r="K11" s="4">
        <v>1</v>
      </c>
      <c r="L11" s="4">
        <v>1</v>
      </c>
      <c r="M11" s="4">
        <v>2</v>
      </c>
      <c r="N11" s="4">
        <v>4</v>
      </c>
      <c r="O11" s="22">
        <f>SUM(C11:N11)</f>
        <v>18</v>
      </c>
      <c r="P11" s="15"/>
    </row>
    <row r="12" spans="2:18" x14ac:dyDescent="0.25">
      <c r="B12" s="21"/>
      <c r="C12" s="24">
        <f>C11+D11+E11</f>
        <v>6</v>
      </c>
      <c r="D12" s="25"/>
      <c r="E12" s="26"/>
      <c r="F12" s="24">
        <f>F11+G11+H11</f>
        <v>2</v>
      </c>
      <c r="G12" s="25"/>
      <c r="H12" s="26"/>
      <c r="I12" s="24">
        <f>I11+J11+K11</f>
        <v>3</v>
      </c>
      <c r="J12" s="25"/>
      <c r="K12" s="26"/>
      <c r="L12" s="24">
        <f>L11+M11+N11</f>
        <v>7</v>
      </c>
      <c r="M12" s="25"/>
      <c r="N12" s="26"/>
      <c r="O12" s="23"/>
      <c r="P12" s="15"/>
    </row>
    <row r="13" spans="2:18" x14ac:dyDescent="0.25">
      <c r="B13" s="20" t="s">
        <v>22</v>
      </c>
      <c r="C13" s="4">
        <v>7</v>
      </c>
      <c r="D13" s="4">
        <v>9</v>
      </c>
      <c r="E13" s="4">
        <v>5</v>
      </c>
      <c r="F13" s="4">
        <v>2</v>
      </c>
      <c r="G13" s="4">
        <v>3</v>
      </c>
      <c r="H13" s="4">
        <v>0</v>
      </c>
      <c r="I13" s="4">
        <v>0</v>
      </c>
      <c r="J13" s="4">
        <v>5</v>
      </c>
      <c r="K13" s="4">
        <v>8</v>
      </c>
      <c r="L13" s="4">
        <v>2</v>
      </c>
      <c r="M13" s="4">
        <v>6</v>
      </c>
      <c r="N13" s="4">
        <v>2</v>
      </c>
      <c r="O13" s="22">
        <f>SUM(C13:N13)</f>
        <v>49</v>
      </c>
      <c r="P13" s="16"/>
      <c r="R13" s="12"/>
    </row>
    <row r="14" spans="2:18" x14ac:dyDescent="0.25">
      <c r="B14" s="21"/>
      <c r="C14" s="24">
        <f>C13+D13+E13</f>
        <v>21</v>
      </c>
      <c r="D14" s="25"/>
      <c r="E14" s="26"/>
      <c r="F14" s="24">
        <f>F13+G13+H13</f>
        <v>5</v>
      </c>
      <c r="G14" s="25"/>
      <c r="H14" s="26"/>
      <c r="I14" s="24">
        <f>I13+J13+K13</f>
        <v>13</v>
      </c>
      <c r="J14" s="25"/>
      <c r="K14" s="26"/>
      <c r="L14" s="24">
        <f>L13+M13+N13</f>
        <v>10</v>
      </c>
      <c r="M14" s="25"/>
      <c r="N14" s="26"/>
      <c r="O14" s="23"/>
      <c r="P14" s="15"/>
      <c r="R14" s="12"/>
    </row>
    <row r="15" spans="2:18" x14ac:dyDescent="0.25">
      <c r="B15" s="20" t="s">
        <v>23</v>
      </c>
      <c r="C15" s="4">
        <v>6</v>
      </c>
      <c r="D15" s="4">
        <v>37</v>
      </c>
      <c r="E15" s="4">
        <v>1</v>
      </c>
      <c r="F15" s="4">
        <v>5</v>
      </c>
      <c r="G15" s="4">
        <v>4</v>
      </c>
      <c r="H15" s="4">
        <v>3</v>
      </c>
      <c r="I15" s="4">
        <v>4</v>
      </c>
      <c r="J15" s="4">
        <v>3</v>
      </c>
      <c r="K15" s="4">
        <v>2</v>
      </c>
      <c r="L15" s="4">
        <v>5</v>
      </c>
      <c r="M15" s="4">
        <v>3</v>
      </c>
      <c r="N15" s="4">
        <v>0</v>
      </c>
      <c r="O15" s="22">
        <f>SUM(C15:N15)</f>
        <v>73</v>
      </c>
      <c r="P15" s="15"/>
      <c r="R15" s="12"/>
    </row>
    <row r="16" spans="2:18" x14ac:dyDescent="0.25">
      <c r="B16" s="21"/>
      <c r="C16" s="24">
        <f>C15+D15+E15</f>
        <v>44</v>
      </c>
      <c r="D16" s="25"/>
      <c r="E16" s="26"/>
      <c r="F16" s="24">
        <f>F15+G15+H15</f>
        <v>12</v>
      </c>
      <c r="G16" s="25"/>
      <c r="H16" s="26"/>
      <c r="I16" s="24">
        <f>I15+J15+K15</f>
        <v>9</v>
      </c>
      <c r="J16" s="25"/>
      <c r="K16" s="26"/>
      <c r="L16" s="24">
        <f>L15+M15+N15</f>
        <v>8</v>
      </c>
      <c r="M16" s="25"/>
      <c r="N16" s="26"/>
      <c r="O16" s="23"/>
      <c r="P16" s="15"/>
      <c r="R16" s="12"/>
    </row>
    <row r="17" spans="2:18" x14ac:dyDescent="0.25">
      <c r="B17" s="20" t="s">
        <v>24</v>
      </c>
      <c r="C17" s="4">
        <v>2</v>
      </c>
      <c r="D17" s="4">
        <v>0</v>
      </c>
      <c r="E17" s="4">
        <v>0</v>
      </c>
      <c r="F17" s="4">
        <v>2</v>
      </c>
      <c r="G17" s="4">
        <v>2</v>
      </c>
      <c r="H17" s="4">
        <v>0</v>
      </c>
      <c r="I17" s="4">
        <v>2</v>
      </c>
      <c r="J17" s="4">
        <v>0</v>
      </c>
      <c r="K17" s="4">
        <v>1</v>
      </c>
      <c r="L17" s="4">
        <v>0</v>
      </c>
      <c r="M17" s="4">
        <v>1</v>
      </c>
      <c r="N17" s="4">
        <v>0</v>
      </c>
      <c r="O17" s="22">
        <f>SUM(C17:N17)</f>
        <v>10</v>
      </c>
      <c r="P17" s="15"/>
      <c r="R17" s="13"/>
    </row>
    <row r="18" spans="2:18" x14ac:dyDescent="0.25">
      <c r="B18" s="21"/>
      <c r="C18" s="24">
        <f>C17+D17+E17</f>
        <v>2</v>
      </c>
      <c r="D18" s="25"/>
      <c r="E18" s="26"/>
      <c r="F18" s="24">
        <f>F17+G17+H17</f>
        <v>4</v>
      </c>
      <c r="G18" s="25"/>
      <c r="H18" s="26"/>
      <c r="I18" s="24">
        <f>I17+J17+K17</f>
        <v>3</v>
      </c>
      <c r="J18" s="25"/>
      <c r="K18" s="26"/>
      <c r="L18" s="24">
        <f>L17+M17+N17</f>
        <v>1</v>
      </c>
      <c r="M18" s="25"/>
      <c r="N18" s="26"/>
      <c r="O18" s="23"/>
      <c r="P18" s="15"/>
      <c r="R18" s="13"/>
    </row>
    <row r="19" spans="2:18" x14ac:dyDescent="0.25">
      <c r="B19" s="20" t="s">
        <v>25</v>
      </c>
      <c r="C19" s="4">
        <v>1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2</v>
      </c>
      <c r="J19" s="4">
        <v>0</v>
      </c>
      <c r="K19" s="4">
        <v>2</v>
      </c>
      <c r="L19" s="4">
        <v>0</v>
      </c>
      <c r="M19" s="4">
        <v>2</v>
      </c>
      <c r="N19" s="4">
        <v>0</v>
      </c>
      <c r="O19" s="22">
        <f>SUM(C19:N19)</f>
        <v>7</v>
      </c>
      <c r="R19" s="14"/>
    </row>
    <row r="20" spans="2:18" x14ac:dyDescent="0.25">
      <c r="B20" s="21"/>
      <c r="C20" s="24">
        <f>C19+D19+E19</f>
        <v>1</v>
      </c>
      <c r="D20" s="25"/>
      <c r="E20" s="26"/>
      <c r="F20" s="24">
        <f>F19+G19+H19</f>
        <v>0</v>
      </c>
      <c r="G20" s="25"/>
      <c r="H20" s="26"/>
      <c r="I20" s="24">
        <f>I19+J19+K19</f>
        <v>4</v>
      </c>
      <c r="J20" s="25"/>
      <c r="K20" s="26"/>
      <c r="L20" s="24">
        <f>L19+M19+N19</f>
        <v>2</v>
      </c>
      <c r="M20" s="25"/>
      <c r="N20" s="26"/>
      <c r="O20" s="23"/>
      <c r="R20" s="14"/>
    </row>
    <row r="21" spans="2:18" x14ac:dyDescent="0.25">
      <c r="B21" s="20" t="s">
        <v>26</v>
      </c>
      <c r="C21" s="4">
        <v>17</v>
      </c>
      <c r="D21" s="4">
        <v>26</v>
      </c>
      <c r="E21" s="4">
        <v>11</v>
      </c>
      <c r="F21" s="4">
        <v>8</v>
      </c>
      <c r="G21" s="4">
        <v>4</v>
      </c>
      <c r="H21" s="4">
        <v>6</v>
      </c>
      <c r="I21" s="4">
        <v>8</v>
      </c>
      <c r="J21" s="4">
        <v>15</v>
      </c>
      <c r="K21" s="4">
        <v>19</v>
      </c>
      <c r="L21" s="4">
        <v>24</v>
      </c>
      <c r="M21" s="4">
        <v>14</v>
      </c>
      <c r="N21" s="4">
        <v>21</v>
      </c>
      <c r="O21" s="22">
        <f>SUM(C21:N21)</f>
        <v>173</v>
      </c>
    </row>
    <row r="22" spans="2:18" x14ac:dyDescent="0.25">
      <c r="B22" s="21"/>
      <c r="C22" s="24">
        <f>C21+D21+E21</f>
        <v>54</v>
      </c>
      <c r="D22" s="25"/>
      <c r="E22" s="26"/>
      <c r="F22" s="24">
        <f>F21+G21+H21</f>
        <v>18</v>
      </c>
      <c r="G22" s="25"/>
      <c r="H22" s="26"/>
      <c r="I22" s="24">
        <f>I21+J21+K21</f>
        <v>42</v>
      </c>
      <c r="J22" s="25"/>
      <c r="K22" s="26"/>
      <c r="L22" s="24">
        <f>L21+M21+N21</f>
        <v>59</v>
      </c>
      <c r="M22" s="25"/>
      <c r="N22" s="26"/>
      <c r="O22" s="23"/>
    </row>
    <row r="23" spans="2:18" x14ac:dyDescent="0.25">
      <c r="B23" s="20" t="s">
        <v>27</v>
      </c>
      <c r="C23" s="4">
        <v>4</v>
      </c>
      <c r="D23" s="4">
        <v>14</v>
      </c>
      <c r="E23" s="4">
        <v>19</v>
      </c>
      <c r="F23" s="4">
        <v>10</v>
      </c>
      <c r="G23" s="4">
        <v>16</v>
      </c>
      <c r="H23" s="4">
        <v>10</v>
      </c>
      <c r="I23" s="4">
        <v>7</v>
      </c>
      <c r="J23" s="4">
        <v>10</v>
      </c>
      <c r="K23" s="4">
        <v>11</v>
      </c>
      <c r="L23" s="4">
        <v>2</v>
      </c>
      <c r="M23" s="4">
        <v>0</v>
      </c>
      <c r="N23" s="4">
        <v>6</v>
      </c>
      <c r="O23" s="22">
        <f>SUM(C23:N23)</f>
        <v>109</v>
      </c>
    </row>
    <row r="24" spans="2:18" x14ac:dyDescent="0.25">
      <c r="B24" s="21"/>
      <c r="C24" s="24">
        <f>C23+D23+E23</f>
        <v>37</v>
      </c>
      <c r="D24" s="25"/>
      <c r="E24" s="26"/>
      <c r="F24" s="24">
        <f>F23+G23+H23</f>
        <v>36</v>
      </c>
      <c r="G24" s="25"/>
      <c r="H24" s="26"/>
      <c r="I24" s="24">
        <f>I23+J23+K23</f>
        <v>28</v>
      </c>
      <c r="J24" s="25"/>
      <c r="K24" s="26"/>
      <c r="L24" s="24">
        <f>L23+M23+N23</f>
        <v>8</v>
      </c>
      <c r="M24" s="25"/>
      <c r="N24" s="26"/>
      <c r="O24" s="23"/>
    </row>
    <row r="25" spans="2:18" x14ac:dyDescent="0.25">
      <c r="B25" s="20" t="s">
        <v>28</v>
      </c>
      <c r="C25" s="4">
        <v>3</v>
      </c>
      <c r="D25" s="4">
        <v>5</v>
      </c>
      <c r="E25" s="4">
        <v>0</v>
      </c>
      <c r="F25" s="4">
        <v>1</v>
      </c>
      <c r="G25" s="4">
        <v>2</v>
      </c>
      <c r="H25" s="4">
        <v>0</v>
      </c>
      <c r="I25" s="4">
        <v>0</v>
      </c>
      <c r="J25" s="4">
        <v>2</v>
      </c>
      <c r="K25" s="4">
        <v>0</v>
      </c>
      <c r="L25" s="4">
        <v>0</v>
      </c>
      <c r="M25" s="4">
        <v>1</v>
      </c>
      <c r="N25" s="4">
        <v>0</v>
      </c>
      <c r="O25" s="22">
        <f>SUM(C25:N25)</f>
        <v>14</v>
      </c>
    </row>
    <row r="26" spans="2:18" x14ac:dyDescent="0.25">
      <c r="B26" s="21"/>
      <c r="C26" s="24">
        <f>C25+D25+E25</f>
        <v>8</v>
      </c>
      <c r="D26" s="25"/>
      <c r="E26" s="26"/>
      <c r="F26" s="24">
        <f>F25+G25+H25</f>
        <v>3</v>
      </c>
      <c r="G26" s="25"/>
      <c r="H26" s="26"/>
      <c r="I26" s="24">
        <f>I25+J25+K25</f>
        <v>2</v>
      </c>
      <c r="J26" s="25"/>
      <c r="K26" s="26"/>
      <c r="L26" s="24">
        <f>L25+M25+N25</f>
        <v>1</v>
      </c>
      <c r="M26" s="25"/>
      <c r="N26" s="26"/>
      <c r="O26" s="23"/>
    </row>
    <row r="27" spans="2:18" x14ac:dyDescent="0.25">
      <c r="B27" s="20" t="s">
        <v>29</v>
      </c>
      <c r="C27" s="4">
        <v>7</v>
      </c>
      <c r="D27" s="4">
        <v>9</v>
      </c>
      <c r="E27" s="4">
        <v>2</v>
      </c>
      <c r="F27" s="4">
        <v>1</v>
      </c>
      <c r="G27" s="4">
        <v>6</v>
      </c>
      <c r="H27" s="4">
        <v>2</v>
      </c>
      <c r="I27" s="4">
        <v>3</v>
      </c>
      <c r="J27" s="4">
        <v>11</v>
      </c>
      <c r="K27" s="4">
        <v>3</v>
      </c>
      <c r="L27" s="4">
        <v>1</v>
      </c>
      <c r="M27" s="4">
        <v>5</v>
      </c>
      <c r="N27" s="4">
        <v>3</v>
      </c>
      <c r="O27" s="22">
        <f>SUM(C27:N27)</f>
        <v>53</v>
      </c>
    </row>
    <row r="28" spans="2:18" x14ac:dyDescent="0.25">
      <c r="B28" s="21"/>
      <c r="C28" s="24">
        <f>C27+D27+E27</f>
        <v>18</v>
      </c>
      <c r="D28" s="25"/>
      <c r="E28" s="26"/>
      <c r="F28" s="24">
        <f>F27+G27+H27</f>
        <v>9</v>
      </c>
      <c r="G28" s="25"/>
      <c r="H28" s="26"/>
      <c r="I28" s="24">
        <f>I27+J27+K27</f>
        <v>17</v>
      </c>
      <c r="J28" s="25"/>
      <c r="K28" s="26"/>
      <c r="L28" s="24">
        <f>L27+M27+N27</f>
        <v>9</v>
      </c>
      <c r="M28" s="25"/>
      <c r="N28" s="26"/>
      <c r="O28" s="23"/>
    </row>
    <row r="29" spans="2:18" x14ac:dyDescent="0.25">
      <c r="B29" s="20" t="s">
        <v>30</v>
      </c>
      <c r="C29" s="4">
        <v>1</v>
      </c>
      <c r="D29" s="4">
        <v>0</v>
      </c>
      <c r="E29" s="4">
        <v>0</v>
      </c>
      <c r="F29" s="4">
        <v>0</v>
      </c>
      <c r="G29" s="4">
        <v>1</v>
      </c>
      <c r="H29" s="4">
        <v>2</v>
      </c>
      <c r="I29" s="4">
        <v>3</v>
      </c>
      <c r="J29" s="4">
        <v>1</v>
      </c>
      <c r="K29" s="4">
        <v>1</v>
      </c>
      <c r="L29" s="4">
        <v>3</v>
      </c>
      <c r="M29" s="4">
        <v>9</v>
      </c>
      <c r="N29" s="4">
        <v>1</v>
      </c>
      <c r="O29" s="22">
        <f>SUM(C29:N29)</f>
        <v>22</v>
      </c>
    </row>
    <row r="30" spans="2:18" x14ac:dyDescent="0.25">
      <c r="B30" s="21"/>
      <c r="C30" s="24">
        <f>C29+D29+E29</f>
        <v>1</v>
      </c>
      <c r="D30" s="25"/>
      <c r="E30" s="26"/>
      <c r="F30" s="24">
        <f>F29+G29+H29</f>
        <v>3</v>
      </c>
      <c r="G30" s="25"/>
      <c r="H30" s="26"/>
      <c r="I30" s="24">
        <f>I29+J29+K29</f>
        <v>5</v>
      </c>
      <c r="J30" s="25"/>
      <c r="K30" s="26"/>
      <c r="L30" s="24">
        <f>L29+M29+N29</f>
        <v>13</v>
      </c>
      <c r="M30" s="25"/>
      <c r="N30" s="26"/>
      <c r="O30" s="23"/>
    </row>
    <row r="31" spans="2:18" x14ac:dyDescent="0.25">
      <c r="B31" s="20" t="s">
        <v>31</v>
      </c>
      <c r="C31" s="4">
        <v>19</v>
      </c>
      <c r="D31" s="4">
        <v>14</v>
      </c>
      <c r="E31" s="4">
        <v>27</v>
      </c>
      <c r="F31" s="4">
        <v>10</v>
      </c>
      <c r="G31" s="4">
        <v>22</v>
      </c>
      <c r="H31" s="4">
        <v>5</v>
      </c>
      <c r="I31" s="4">
        <v>0</v>
      </c>
      <c r="J31" s="4">
        <v>9</v>
      </c>
      <c r="K31" s="4">
        <v>28</v>
      </c>
      <c r="L31" s="4">
        <v>28</v>
      </c>
      <c r="M31" s="4">
        <v>30</v>
      </c>
      <c r="N31" s="4">
        <v>10</v>
      </c>
      <c r="O31" s="22">
        <f>SUM(C31:N31)</f>
        <v>202</v>
      </c>
    </row>
    <row r="32" spans="2:18" x14ac:dyDescent="0.25">
      <c r="B32" s="21"/>
      <c r="C32" s="24">
        <f>C31+D31+E31</f>
        <v>60</v>
      </c>
      <c r="D32" s="25"/>
      <c r="E32" s="26"/>
      <c r="F32" s="24">
        <f>F31+G31+H31</f>
        <v>37</v>
      </c>
      <c r="G32" s="25"/>
      <c r="H32" s="26"/>
      <c r="I32" s="24">
        <f>I31+J31+K31</f>
        <v>37</v>
      </c>
      <c r="J32" s="25"/>
      <c r="K32" s="26"/>
      <c r="L32" s="24">
        <f>L31+M31+N31</f>
        <v>68</v>
      </c>
      <c r="M32" s="25"/>
      <c r="N32" s="26"/>
      <c r="O32" s="23"/>
    </row>
    <row r="33" spans="2:16" x14ac:dyDescent="0.25">
      <c r="B33" s="6" t="s">
        <v>32</v>
      </c>
      <c r="C33" s="5">
        <f t="shared" ref="C33:N33" si="0">C5+C7+C9+C11+C13+C15+C17+C19+C21+C23+C25+C27+C29+C31</f>
        <v>95</v>
      </c>
      <c r="D33" s="5">
        <f t="shared" si="0"/>
        <v>156</v>
      </c>
      <c r="E33" s="5">
        <f t="shared" si="0"/>
        <v>100</v>
      </c>
      <c r="F33" s="5">
        <f t="shared" si="0"/>
        <v>67</v>
      </c>
      <c r="G33" s="5">
        <f>G5+G7+G9+G11+G13+G15+G17+G19+G21+G23+G25+G27+G29+G31</f>
        <v>84</v>
      </c>
      <c r="H33" s="5">
        <f>H5+H7+H9+H11+H13+H15+H17+H19+H21+H23+H25+H27+H29+H31</f>
        <v>44</v>
      </c>
      <c r="I33" s="5">
        <f t="shared" si="0"/>
        <v>50</v>
      </c>
      <c r="J33" s="5">
        <f t="shared" si="0"/>
        <v>77</v>
      </c>
      <c r="K33" s="5">
        <f t="shared" si="0"/>
        <v>94</v>
      </c>
      <c r="L33" s="5">
        <f t="shared" si="0"/>
        <v>86</v>
      </c>
      <c r="M33" s="5">
        <f t="shared" si="0"/>
        <v>96</v>
      </c>
      <c r="N33" s="5">
        <f t="shared" si="0"/>
        <v>77</v>
      </c>
      <c r="O33" s="10">
        <f t="shared" ref="O33:O34" si="1">SUM(C33:N33)</f>
        <v>1026</v>
      </c>
    </row>
    <row r="34" spans="2:16" x14ac:dyDescent="0.25">
      <c r="B34" s="6" t="s">
        <v>33</v>
      </c>
      <c r="C34" s="19">
        <f>C33+D33+E33</f>
        <v>351</v>
      </c>
      <c r="D34" s="19"/>
      <c r="E34" s="19"/>
      <c r="F34" s="19">
        <f>F33+G33+H33</f>
        <v>195</v>
      </c>
      <c r="G34" s="19"/>
      <c r="H34" s="19"/>
      <c r="I34" s="19">
        <f>I33+J33+K33</f>
        <v>221</v>
      </c>
      <c r="J34" s="19"/>
      <c r="K34" s="19"/>
      <c r="L34" s="19">
        <f>L33+M33+N33</f>
        <v>259</v>
      </c>
      <c r="M34" s="19"/>
      <c r="N34" s="19"/>
      <c r="O34" s="10">
        <f t="shared" si="1"/>
        <v>1026</v>
      </c>
    </row>
    <row r="35" spans="2:16" x14ac:dyDescent="0.25">
      <c r="I35" s="11"/>
    </row>
    <row r="36" spans="2:16" ht="15.75" x14ac:dyDescent="0.25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2:16" ht="15.75" x14ac:dyDescent="0.25">
      <c r="B37" s="18" t="s">
        <v>0</v>
      </c>
      <c r="C37" s="28" t="s">
        <v>34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/>
      <c r="P37" s="11"/>
    </row>
    <row r="38" spans="2:16" x14ac:dyDescent="0.25">
      <c r="B38" s="18"/>
      <c r="C38" s="7"/>
      <c r="D38" s="30" t="s">
        <v>35</v>
      </c>
      <c r="E38" s="30"/>
      <c r="F38" s="30"/>
      <c r="G38" s="30"/>
      <c r="H38" s="31" t="s">
        <v>36</v>
      </c>
      <c r="I38" s="31"/>
      <c r="J38" s="31"/>
      <c r="K38" s="32"/>
      <c r="L38" s="33" t="s">
        <v>37</v>
      </c>
      <c r="M38" s="31"/>
      <c r="N38" s="31"/>
      <c r="O38" s="32"/>
    </row>
    <row r="39" spans="2:16" x14ac:dyDescent="0.25">
      <c r="B39" s="8" t="s">
        <v>18</v>
      </c>
      <c r="C39" s="9"/>
      <c r="D39" s="45">
        <v>12929</v>
      </c>
      <c r="E39" s="46"/>
      <c r="F39" s="46"/>
      <c r="G39" s="47"/>
      <c r="H39" s="39">
        <f>D39-L39</f>
        <v>4841</v>
      </c>
      <c r="I39" s="40"/>
      <c r="J39" s="40"/>
      <c r="K39" s="41"/>
      <c r="L39" s="42">
        <v>8088</v>
      </c>
      <c r="M39" s="43"/>
      <c r="N39" s="43"/>
      <c r="O39" s="44"/>
    </row>
    <row r="40" spans="2:16" x14ac:dyDescent="0.25">
      <c r="B40" s="34" t="s">
        <v>19</v>
      </c>
      <c r="C40" s="35"/>
      <c r="D40" s="36">
        <v>1451</v>
      </c>
      <c r="E40" s="37"/>
      <c r="F40" s="37"/>
      <c r="G40" s="38"/>
      <c r="H40" s="39">
        <f t="shared" ref="H40:H52" si="2">D40-L40</f>
        <v>92</v>
      </c>
      <c r="I40" s="40"/>
      <c r="J40" s="40"/>
      <c r="K40" s="41"/>
      <c r="L40" s="42">
        <v>1359</v>
      </c>
      <c r="M40" s="43"/>
      <c r="N40" s="43"/>
      <c r="O40" s="44"/>
    </row>
    <row r="41" spans="2:16" x14ac:dyDescent="0.25">
      <c r="B41" s="34" t="s">
        <v>20</v>
      </c>
      <c r="C41" s="35"/>
      <c r="D41" s="36">
        <v>2046</v>
      </c>
      <c r="E41" s="37"/>
      <c r="F41" s="37"/>
      <c r="G41" s="38"/>
      <c r="H41" s="39">
        <f t="shared" si="2"/>
        <v>709</v>
      </c>
      <c r="I41" s="40"/>
      <c r="J41" s="40"/>
      <c r="K41" s="41"/>
      <c r="L41" s="42">
        <v>1337</v>
      </c>
      <c r="M41" s="43"/>
      <c r="N41" s="43"/>
      <c r="O41" s="44"/>
    </row>
    <row r="42" spans="2:16" x14ac:dyDescent="0.25">
      <c r="B42" s="34" t="s">
        <v>21</v>
      </c>
      <c r="C42" s="35"/>
      <c r="D42" s="36">
        <v>1095</v>
      </c>
      <c r="E42" s="37"/>
      <c r="F42" s="37"/>
      <c r="G42" s="38"/>
      <c r="H42" s="39">
        <f t="shared" si="2"/>
        <v>74</v>
      </c>
      <c r="I42" s="40"/>
      <c r="J42" s="40"/>
      <c r="K42" s="41"/>
      <c r="L42" s="42">
        <v>1021</v>
      </c>
      <c r="M42" s="43"/>
      <c r="N42" s="43"/>
      <c r="O42" s="44"/>
    </row>
    <row r="43" spans="2:16" x14ac:dyDescent="0.25">
      <c r="B43" s="34" t="s">
        <v>22</v>
      </c>
      <c r="C43" s="35"/>
      <c r="D43" s="36">
        <v>565</v>
      </c>
      <c r="E43" s="37"/>
      <c r="F43" s="37"/>
      <c r="G43" s="38"/>
      <c r="H43" s="39">
        <f t="shared" si="2"/>
        <v>68</v>
      </c>
      <c r="I43" s="40"/>
      <c r="J43" s="40"/>
      <c r="K43" s="41"/>
      <c r="L43" s="42">
        <v>497</v>
      </c>
      <c r="M43" s="43"/>
      <c r="N43" s="43"/>
      <c r="O43" s="44"/>
    </row>
    <row r="44" spans="2:16" x14ac:dyDescent="0.25">
      <c r="B44" s="34" t="s">
        <v>23</v>
      </c>
      <c r="C44" s="35"/>
      <c r="D44" s="36">
        <v>1511</v>
      </c>
      <c r="E44" s="37"/>
      <c r="F44" s="37"/>
      <c r="G44" s="38"/>
      <c r="H44" s="39">
        <f t="shared" si="2"/>
        <v>259</v>
      </c>
      <c r="I44" s="40"/>
      <c r="J44" s="40"/>
      <c r="K44" s="41"/>
      <c r="L44" s="42">
        <v>1252</v>
      </c>
      <c r="M44" s="43"/>
      <c r="N44" s="43"/>
      <c r="O44" s="44"/>
    </row>
    <row r="45" spans="2:16" x14ac:dyDescent="0.25">
      <c r="B45" s="34" t="s">
        <v>24</v>
      </c>
      <c r="C45" s="35"/>
      <c r="D45" s="36">
        <v>367</v>
      </c>
      <c r="E45" s="37"/>
      <c r="F45" s="37"/>
      <c r="G45" s="38"/>
      <c r="H45" s="39">
        <f t="shared" si="2"/>
        <v>38</v>
      </c>
      <c r="I45" s="40"/>
      <c r="J45" s="40"/>
      <c r="K45" s="41"/>
      <c r="L45" s="42">
        <v>329</v>
      </c>
      <c r="M45" s="43"/>
      <c r="N45" s="43"/>
      <c r="O45" s="44"/>
    </row>
    <row r="46" spans="2:16" x14ac:dyDescent="0.25">
      <c r="B46" s="34" t="s">
        <v>25</v>
      </c>
      <c r="C46" s="35"/>
      <c r="D46" s="36">
        <v>299</v>
      </c>
      <c r="E46" s="37"/>
      <c r="F46" s="37"/>
      <c r="G46" s="38"/>
      <c r="H46" s="39">
        <f t="shared" si="2"/>
        <v>7</v>
      </c>
      <c r="I46" s="40"/>
      <c r="J46" s="40"/>
      <c r="K46" s="41"/>
      <c r="L46" s="42">
        <v>292</v>
      </c>
      <c r="M46" s="43"/>
      <c r="N46" s="43"/>
      <c r="O46" s="44"/>
    </row>
    <row r="47" spans="2:16" x14ac:dyDescent="0.25">
      <c r="B47" s="34" t="s">
        <v>26</v>
      </c>
      <c r="C47" s="35"/>
      <c r="D47" s="36">
        <v>3842</v>
      </c>
      <c r="E47" s="37"/>
      <c r="F47" s="37"/>
      <c r="G47" s="38"/>
      <c r="H47" s="39">
        <f t="shared" si="2"/>
        <v>501</v>
      </c>
      <c r="I47" s="40"/>
      <c r="J47" s="40"/>
      <c r="K47" s="41"/>
      <c r="L47" s="42">
        <v>3341</v>
      </c>
      <c r="M47" s="43"/>
      <c r="N47" s="43"/>
      <c r="O47" s="44"/>
    </row>
    <row r="48" spans="2:16" x14ac:dyDescent="0.25">
      <c r="B48" s="34" t="s">
        <v>27</v>
      </c>
      <c r="C48" s="35"/>
      <c r="D48" s="36">
        <v>1310</v>
      </c>
      <c r="E48" s="37"/>
      <c r="F48" s="37"/>
      <c r="G48" s="38"/>
      <c r="H48" s="39">
        <f t="shared" si="2"/>
        <v>246</v>
      </c>
      <c r="I48" s="40"/>
      <c r="J48" s="40"/>
      <c r="K48" s="41"/>
      <c r="L48" s="42">
        <v>1064</v>
      </c>
      <c r="M48" s="43"/>
      <c r="N48" s="43"/>
      <c r="O48" s="44"/>
    </row>
    <row r="49" spans="2:15" x14ac:dyDescent="0.25">
      <c r="B49" s="34" t="s">
        <v>28</v>
      </c>
      <c r="C49" s="35"/>
      <c r="D49" s="36">
        <v>651</v>
      </c>
      <c r="E49" s="37"/>
      <c r="F49" s="37"/>
      <c r="G49" s="38"/>
      <c r="H49" s="39">
        <f t="shared" si="2"/>
        <v>125</v>
      </c>
      <c r="I49" s="40"/>
      <c r="J49" s="40"/>
      <c r="K49" s="41"/>
      <c r="L49" s="42">
        <v>526</v>
      </c>
      <c r="M49" s="43"/>
      <c r="N49" s="43"/>
      <c r="O49" s="44"/>
    </row>
    <row r="50" spans="2:15" x14ac:dyDescent="0.25">
      <c r="B50" s="34" t="s">
        <v>29</v>
      </c>
      <c r="C50" s="35"/>
      <c r="D50" s="36">
        <v>1470</v>
      </c>
      <c r="E50" s="37"/>
      <c r="F50" s="37"/>
      <c r="G50" s="38"/>
      <c r="H50" s="39">
        <f t="shared" si="2"/>
        <v>240</v>
      </c>
      <c r="I50" s="40"/>
      <c r="J50" s="40"/>
      <c r="K50" s="41"/>
      <c r="L50" s="42">
        <v>1230</v>
      </c>
      <c r="M50" s="43"/>
      <c r="N50" s="43"/>
      <c r="O50" s="44"/>
    </row>
    <row r="51" spans="2:15" x14ac:dyDescent="0.25">
      <c r="B51" s="34" t="s">
        <v>30</v>
      </c>
      <c r="C51" s="35"/>
      <c r="D51" s="36">
        <v>2389</v>
      </c>
      <c r="E51" s="37"/>
      <c r="F51" s="37"/>
      <c r="G51" s="38"/>
      <c r="H51" s="39">
        <f t="shared" si="2"/>
        <v>140</v>
      </c>
      <c r="I51" s="40"/>
      <c r="J51" s="40"/>
      <c r="K51" s="41"/>
      <c r="L51" s="42">
        <v>2249</v>
      </c>
      <c r="M51" s="43"/>
      <c r="N51" s="43"/>
      <c r="O51" s="44"/>
    </row>
    <row r="52" spans="2:15" x14ac:dyDescent="0.25">
      <c r="B52" s="53" t="s">
        <v>31</v>
      </c>
      <c r="C52" s="54"/>
      <c r="D52" s="36">
        <v>3825</v>
      </c>
      <c r="E52" s="37"/>
      <c r="F52" s="37"/>
      <c r="G52" s="38"/>
      <c r="H52" s="39">
        <f t="shared" si="2"/>
        <v>789</v>
      </c>
      <c r="I52" s="40"/>
      <c r="J52" s="40"/>
      <c r="K52" s="41"/>
      <c r="L52" s="42">
        <v>3036</v>
      </c>
      <c r="M52" s="43"/>
      <c r="N52" s="43"/>
      <c r="O52" s="44"/>
    </row>
    <row r="53" spans="2:15" x14ac:dyDescent="0.25">
      <c r="B53" s="48" t="s">
        <v>32</v>
      </c>
      <c r="C53" s="49"/>
      <c r="D53" s="50">
        <f>SUM(D39:G52)</f>
        <v>33750</v>
      </c>
      <c r="E53" s="50"/>
      <c r="F53" s="50"/>
      <c r="G53" s="50"/>
      <c r="H53" s="51">
        <f>SUM(H39:H52)</f>
        <v>8129</v>
      </c>
      <c r="I53" s="51"/>
      <c r="J53" s="51"/>
      <c r="K53" s="51"/>
      <c r="L53" s="51">
        <f>SUM(L39:O52)</f>
        <v>25621</v>
      </c>
      <c r="M53" s="51"/>
      <c r="N53" s="51"/>
      <c r="O53" s="51"/>
    </row>
    <row r="54" spans="2:15" x14ac:dyDescent="0.25"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11"/>
    </row>
    <row r="55" spans="2:15" x14ac:dyDescent="0.25">
      <c r="L55" s="11"/>
    </row>
    <row r="57" spans="2:15" x14ac:dyDescent="0.25">
      <c r="K57" s="11"/>
      <c r="L57" s="11"/>
    </row>
  </sheetData>
  <mergeCells count="162">
    <mergeCell ref="B53:C53"/>
    <mergeCell ref="D53:G53"/>
    <mergeCell ref="H53:K53"/>
    <mergeCell ref="L53:O53"/>
    <mergeCell ref="C54:E54"/>
    <mergeCell ref="F54:H54"/>
    <mergeCell ref="I54:K54"/>
    <mergeCell ref="L54:N54"/>
    <mergeCell ref="B51:C51"/>
    <mergeCell ref="D51:G51"/>
    <mergeCell ref="H51:K51"/>
    <mergeCell ref="L51:O51"/>
    <mergeCell ref="B52:C52"/>
    <mergeCell ref="D52:G52"/>
    <mergeCell ref="H52:K52"/>
    <mergeCell ref="L52:O52"/>
    <mergeCell ref="B49:C49"/>
    <mergeCell ref="D49:G49"/>
    <mergeCell ref="H49:K49"/>
    <mergeCell ref="L49:O49"/>
    <mergeCell ref="B50:C50"/>
    <mergeCell ref="D50:G50"/>
    <mergeCell ref="H50:K50"/>
    <mergeCell ref="L50:O50"/>
    <mergeCell ref="B47:C47"/>
    <mergeCell ref="D47:G47"/>
    <mergeCell ref="H47:K47"/>
    <mergeCell ref="L47:O47"/>
    <mergeCell ref="B48:C48"/>
    <mergeCell ref="D48:G48"/>
    <mergeCell ref="H48:K48"/>
    <mergeCell ref="L48:O48"/>
    <mergeCell ref="B45:C45"/>
    <mergeCell ref="D45:G45"/>
    <mergeCell ref="H45:K45"/>
    <mergeCell ref="L45:O45"/>
    <mergeCell ref="B46:C46"/>
    <mergeCell ref="D46:G46"/>
    <mergeCell ref="H46:K46"/>
    <mergeCell ref="L46:O46"/>
    <mergeCell ref="B43:C43"/>
    <mergeCell ref="D43:G43"/>
    <mergeCell ref="H43:K43"/>
    <mergeCell ref="L43:O43"/>
    <mergeCell ref="B44:C44"/>
    <mergeCell ref="D44:G44"/>
    <mergeCell ref="H44:K44"/>
    <mergeCell ref="L44:O44"/>
    <mergeCell ref="B41:C41"/>
    <mergeCell ref="D41:G41"/>
    <mergeCell ref="H41:K41"/>
    <mergeCell ref="L41:O41"/>
    <mergeCell ref="B42:C42"/>
    <mergeCell ref="D42:G42"/>
    <mergeCell ref="H42:K42"/>
    <mergeCell ref="L42:O42"/>
    <mergeCell ref="D39:G39"/>
    <mergeCell ref="H39:K39"/>
    <mergeCell ref="L39:O39"/>
    <mergeCell ref="B40:C40"/>
    <mergeCell ref="D40:G40"/>
    <mergeCell ref="H40:K40"/>
    <mergeCell ref="L40:O40"/>
    <mergeCell ref="C34:E34"/>
    <mergeCell ref="F34:H34"/>
    <mergeCell ref="I34:K34"/>
    <mergeCell ref="L34:N34"/>
    <mergeCell ref="C36:O36"/>
    <mergeCell ref="B37:B38"/>
    <mergeCell ref="C37:O37"/>
    <mergeCell ref="D38:G38"/>
    <mergeCell ref="H38:K38"/>
    <mergeCell ref="L38:O38"/>
    <mergeCell ref="B31:B32"/>
    <mergeCell ref="O31:O32"/>
    <mergeCell ref="C32:E32"/>
    <mergeCell ref="F32:H32"/>
    <mergeCell ref="I32:K32"/>
    <mergeCell ref="L32:N32"/>
    <mergeCell ref="B29:B30"/>
    <mergeCell ref="O29:O30"/>
    <mergeCell ref="C30:E30"/>
    <mergeCell ref="F30:H30"/>
    <mergeCell ref="I30:K30"/>
    <mergeCell ref="L30:N30"/>
    <mergeCell ref="B27:B28"/>
    <mergeCell ref="O27:O28"/>
    <mergeCell ref="C28:E28"/>
    <mergeCell ref="F28:H28"/>
    <mergeCell ref="I28:K28"/>
    <mergeCell ref="L28:N28"/>
    <mergeCell ref="B25:B26"/>
    <mergeCell ref="O25:O26"/>
    <mergeCell ref="C26:E26"/>
    <mergeCell ref="F26:H26"/>
    <mergeCell ref="I26:K26"/>
    <mergeCell ref="L26:N26"/>
    <mergeCell ref="B23:B24"/>
    <mergeCell ref="O23:O24"/>
    <mergeCell ref="C24:E24"/>
    <mergeCell ref="F24:H24"/>
    <mergeCell ref="I24:K24"/>
    <mergeCell ref="L24:N24"/>
    <mergeCell ref="B21:B22"/>
    <mergeCell ref="O21:O22"/>
    <mergeCell ref="C22:E22"/>
    <mergeCell ref="F22:H22"/>
    <mergeCell ref="I22:K22"/>
    <mergeCell ref="L22:N22"/>
    <mergeCell ref="B19:B20"/>
    <mergeCell ref="O19:O20"/>
    <mergeCell ref="C20:E20"/>
    <mergeCell ref="F20:H20"/>
    <mergeCell ref="I20:K20"/>
    <mergeCell ref="L20:N20"/>
    <mergeCell ref="B17:B18"/>
    <mergeCell ref="O17:O18"/>
    <mergeCell ref="C18:E18"/>
    <mergeCell ref="F18:H18"/>
    <mergeCell ref="I18:K18"/>
    <mergeCell ref="L18:N18"/>
    <mergeCell ref="B15:B16"/>
    <mergeCell ref="O15:O16"/>
    <mergeCell ref="C16:E16"/>
    <mergeCell ref="F16:H16"/>
    <mergeCell ref="I16:K16"/>
    <mergeCell ref="L16:N16"/>
    <mergeCell ref="B13:B14"/>
    <mergeCell ref="O13:O14"/>
    <mergeCell ref="C14:E14"/>
    <mergeCell ref="F14:H14"/>
    <mergeCell ref="I14:K14"/>
    <mergeCell ref="L14:N14"/>
    <mergeCell ref="B7:B8"/>
    <mergeCell ref="O7:O8"/>
    <mergeCell ref="C8:E8"/>
    <mergeCell ref="F8:H8"/>
    <mergeCell ref="I8:K8"/>
    <mergeCell ref="B11:B12"/>
    <mergeCell ref="O11:O12"/>
    <mergeCell ref="C12:E12"/>
    <mergeCell ref="F12:H12"/>
    <mergeCell ref="I12:K12"/>
    <mergeCell ref="L12:N12"/>
    <mergeCell ref="L8:N8"/>
    <mergeCell ref="B9:B10"/>
    <mergeCell ref="O9:O10"/>
    <mergeCell ref="C10:E10"/>
    <mergeCell ref="F10:H10"/>
    <mergeCell ref="I10:K10"/>
    <mergeCell ref="L10:N10"/>
    <mergeCell ref="B3:B4"/>
    <mergeCell ref="C3:E3"/>
    <mergeCell ref="F3:H3"/>
    <mergeCell ref="I3:K3"/>
    <mergeCell ref="L3:N3"/>
    <mergeCell ref="B5:B6"/>
    <mergeCell ref="O5:O6"/>
    <mergeCell ref="C6:E6"/>
    <mergeCell ref="F6:H6"/>
    <mergeCell ref="I6:K6"/>
    <mergeCell ref="L6:N6"/>
  </mergeCells>
  <printOptions horizontalCentered="1"/>
  <pageMargins left="0.21" right="0.13" top="0.12" bottom="0.12" header="0.21" footer="0.21"/>
  <pageSetup paperSize="5" scale="95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PDAM Tirta Katong Ponorogo</cp:lastModifiedBy>
  <cp:lastPrinted>2026-01-26T08:21:56Z</cp:lastPrinted>
  <dcterms:created xsi:type="dcterms:W3CDTF">2025-01-18T03:25:00Z</dcterms:created>
  <dcterms:modified xsi:type="dcterms:W3CDTF">2026-01-26T08:23:11Z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