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8_{1C3A2C31-538A-488D-8796-AF173BD0FDE3}" xr6:coauthVersionLast="47" xr6:coauthVersionMax="47" xr10:uidLastSave="{00000000-0000-0000-0000-000000000000}"/>
  <bookViews>
    <workbookView xWindow="-120" yWindow="-120" windowWidth="29040" windowHeight="15720" xr2:uid="{EC3EB331-1213-4633-B8D5-8982971DBD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P39" i="1" s="1"/>
  <c r="M39" i="1"/>
  <c r="I39" i="1"/>
  <c r="G39" i="1"/>
  <c r="E39" i="1"/>
  <c r="D39" i="1"/>
  <c r="F38" i="1"/>
  <c r="K37" i="1"/>
  <c r="F37" i="1"/>
  <c r="P36" i="1"/>
  <c r="N36" i="1"/>
  <c r="K36" i="1"/>
  <c r="R36" i="1" s="1"/>
  <c r="J36" i="1"/>
  <c r="H36" i="1"/>
  <c r="F36" i="1"/>
  <c r="Q35" i="1"/>
  <c r="R35" i="1" s="1"/>
  <c r="P35" i="1"/>
  <c r="N35" i="1"/>
  <c r="K35" i="1"/>
  <c r="L35" i="1" s="1"/>
  <c r="J35" i="1"/>
  <c r="H35" i="1"/>
  <c r="F35" i="1"/>
  <c r="Q34" i="1"/>
  <c r="R34" i="1" s="1"/>
  <c r="P34" i="1"/>
  <c r="N34" i="1"/>
  <c r="K34" i="1"/>
  <c r="J34" i="1"/>
  <c r="H34" i="1"/>
  <c r="F34" i="1"/>
  <c r="Q33" i="1"/>
  <c r="R33" i="1" s="1"/>
  <c r="P33" i="1"/>
  <c r="N33" i="1"/>
  <c r="K33" i="1"/>
  <c r="J33" i="1"/>
  <c r="H33" i="1"/>
  <c r="F33" i="1"/>
  <c r="Q32" i="1"/>
  <c r="R32" i="1" s="1"/>
  <c r="P32" i="1"/>
  <c r="N32" i="1"/>
  <c r="K32" i="1"/>
  <c r="J32" i="1"/>
  <c r="H32" i="1"/>
  <c r="F32" i="1"/>
  <c r="L32" i="1" s="1"/>
  <c r="R31" i="1"/>
  <c r="Q31" i="1"/>
  <c r="P31" i="1"/>
  <c r="N31" i="1"/>
  <c r="K31" i="1"/>
  <c r="J31" i="1"/>
  <c r="H31" i="1"/>
  <c r="F31" i="1"/>
  <c r="Q30" i="1"/>
  <c r="P30" i="1"/>
  <c r="N30" i="1"/>
  <c r="K30" i="1"/>
  <c r="L30" i="1" s="1"/>
  <c r="J30" i="1"/>
  <c r="F30" i="1"/>
  <c r="F29" i="1"/>
  <c r="Q28" i="1"/>
  <c r="P28" i="1"/>
  <c r="N28" i="1"/>
  <c r="K28" i="1"/>
  <c r="L28" i="1" s="1"/>
  <c r="J28" i="1"/>
  <c r="H28" i="1"/>
  <c r="F28" i="1"/>
  <c r="Q27" i="1"/>
  <c r="P27" i="1"/>
  <c r="N27" i="1"/>
  <c r="K27" i="1"/>
  <c r="L27" i="1" s="1"/>
  <c r="J27" i="1"/>
  <c r="H27" i="1"/>
  <c r="F27" i="1"/>
  <c r="Q26" i="1"/>
  <c r="P26" i="1"/>
  <c r="N26" i="1"/>
  <c r="L26" i="1"/>
  <c r="K26" i="1"/>
  <c r="J26" i="1"/>
  <c r="H26" i="1"/>
  <c r="F26" i="1"/>
  <c r="Q25" i="1"/>
  <c r="P25" i="1"/>
  <c r="N25" i="1"/>
  <c r="K25" i="1"/>
  <c r="J25" i="1"/>
  <c r="H25" i="1"/>
  <c r="F25" i="1"/>
  <c r="Q24" i="1"/>
  <c r="P24" i="1"/>
  <c r="N24" i="1"/>
  <c r="K24" i="1"/>
  <c r="J24" i="1"/>
  <c r="H24" i="1"/>
  <c r="F24" i="1"/>
  <c r="Q23" i="1"/>
  <c r="R23" i="1" s="1"/>
  <c r="P23" i="1"/>
  <c r="N23" i="1"/>
  <c r="K23" i="1"/>
  <c r="J23" i="1"/>
  <c r="H23" i="1"/>
  <c r="F23" i="1"/>
  <c r="L23" i="1" s="1"/>
  <c r="Q22" i="1"/>
  <c r="R22" i="1" s="1"/>
  <c r="P22" i="1"/>
  <c r="N22" i="1"/>
  <c r="K22" i="1"/>
  <c r="J22" i="1"/>
  <c r="H22" i="1"/>
  <c r="F22" i="1"/>
  <c r="Q21" i="1"/>
  <c r="R21" i="1" s="1"/>
  <c r="P21" i="1"/>
  <c r="N21" i="1"/>
  <c r="K21" i="1"/>
  <c r="J21" i="1"/>
  <c r="H21" i="1"/>
  <c r="F21" i="1"/>
  <c r="Q20" i="1"/>
  <c r="R20" i="1" s="1"/>
  <c r="P20" i="1"/>
  <c r="N20" i="1"/>
  <c r="K20" i="1"/>
  <c r="J20" i="1"/>
  <c r="H20" i="1"/>
  <c r="F20" i="1"/>
  <c r="Q19" i="1"/>
  <c r="P19" i="1"/>
  <c r="N19" i="1"/>
  <c r="K19" i="1"/>
  <c r="R19" i="1" s="1"/>
  <c r="J19" i="1"/>
  <c r="H19" i="1"/>
  <c r="F19" i="1"/>
  <c r="Q18" i="1"/>
  <c r="P18" i="1"/>
  <c r="N18" i="1"/>
  <c r="K18" i="1"/>
  <c r="L18" i="1" s="1"/>
  <c r="J18" i="1"/>
  <c r="H18" i="1"/>
  <c r="F18" i="1"/>
  <c r="Q17" i="1"/>
  <c r="P17" i="1"/>
  <c r="N17" i="1"/>
  <c r="K17" i="1"/>
  <c r="L17" i="1" s="1"/>
  <c r="J17" i="1"/>
  <c r="H17" i="1"/>
  <c r="F17" i="1"/>
  <c r="Q16" i="1"/>
  <c r="P16" i="1"/>
  <c r="N16" i="1"/>
  <c r="K16" i="1"/>
  <c r="L16" i="1" s="1"/>
  <c r="J16" i="1"/>
  <c r="H16" i="1"/>
  <c r="F16" i="1"/>
  <c r="Q15" i="1"/>
  <c r="P15" i="1"/>
  <c r="N15" i="1"/>
  <c r="K15" i="1"/>
  <c r="J15" i="1"/>
  <c r="H15" i="1"/>
  <c r="F15" i="1"/>
  <c r="L15" i="1" s="1"/>
  <c r="Q14" i="1"/>
  <c r="R14" i="1" s="1"/>
  <c r="P14" i="1"/>
  <c r="N14" i="1"/>
  <c r="K14" i="1"/>
  <c r="J14" i="1"/>
  <c r="H14" i="1"/>
  <c r="F14" i="1"/>
  <c r="Q13" i="1"/>
  <c r="P13" i="1"/>
  <c r="N13" i="1"/>
  <c r="K13" i="1"/>
  <c r="J13" i="1"/>
  <c r="H13" i="1"/>
  <c r="F13" i="1"/>
  <c r="Q12" i="1"/>
  <c r="R12" i="1" s="1"/>
  <c r="P12" i="1"/>
  <c r="N12" i="1"/>
  <c r="K12" i="1"/>
  <c r="J12" i="1"/>
  <c r="H12" i="1"/>
  <c r="F12" i="1"/>
  <c r="Q11" i="1"/>
  <c r="P11" i="1"/>
  <c r="N11" i="1"/>
  <c r="K11" i="1"/>
  <c r="J11" i="1"/>
  <c r="H11" i="1"/>
  <c r="F11" i="1"/>
  <c r="Q10" i="1"/>
  <c r="R10" i="1" s="1"/>
  <c r="P10" i="1"/>
  <c r="N10" i="1"/>
  <c r="K10" i="1"/>
  <c r="L10" i="1" s="1"/>
  <c r="J10" i="1"/>
  <c r="H10" i="1"/>
  <c r="F10" i="1"/>
  <c r="Q9" i="1"/>
  <c r="R9" i="1" s="1"/>
  <c r="P9" i="1"/>
  <c r="N9" i="1"/>
  <c r="K9" i="1"/>
  <c r="J9" i="1"/>
  <c r="H9" i="1"/>
  <c r="F9" i="1"/>
  <c r="Q8" i="1"/>
  <c r="P8" i="1"/>
  <c r="N8" i="1"/>
  <c r="K8" i="1"/>
  <c r="K39" i="1" s="1"/>
  <c r="J8" i="1"/>
  <c r="H8" i="1"/>
  <c r="F8" i="1"/>
  <c r="R30" i="1" l="1"/>
  <c r="L13" i="1"/>
  <c r="R17" i="1"/>
  <c r="R18" i="1"/>
  <c r="L24" i="1"/>
  <c r="R28" i="1"/>
  <c r="H39" i="1"/>
  <c r="Q39" i="1"/>
  <c r="R39" i="1" s="1"/>
  <c r="L25" i="1"/>
  <c r="F39" i="1"/>
  <c r="L12" i="1"/>
  <c r="R16" i="1"/>
  <c r="L22" i="1"/>
  <c r="L34" i="1"/>
  <c r="J39" i="1"/>
  <c r="L39" i="1"/>
  <c r="L14" i="1"/>
  <c r="R11" i="1"/>
  <c r="R15" i="1"/>
  <c r="L21" i="1"/>
  <c r="R25" i="1"/>
  <c r="R26" i="1"/>
  <c r="L33" i="1"/>
  <c r="N39" i="1"/>
  <c r="L9" i="1"/>
  <c r="R13" i="1"/>
  <c r="L20" i="1"/>
  <c r="R24" i="1"/>
  <c r="L31" i="1"/>
  <c r="L11" i="1"/>
  <c r="L19" i="1"/>
  <c r="R8" i="1"/>
  <c r="R27" i="1"/>
  <c r="L8" i="1"/>
  <c r="L36" i="1"/>
</calcChain>
</file>

<file path=xl/sharedStrings.xml><?xml version="1.0" encoding="utf-8"?>
<sst xmlns="http://schemas.openxmlformats.org/spreadsheetml/2006/main" count="83" uniqueCount="47">
  <si>
    <t>BAYI BERAT BADAN LAHIR RENDAH (BBLR) MENURUT JENIS KELAMIN, KECAMATAN, DAN PUSKESMAS</t>
  </si>
  <si>
    <t>NO</t>
  </si>
  <si>
    <t>KECAMATAN</t>
  </si>
  <si>
    <t>PUSKESMAS</t>
  </si>
  <si>
    <t>JUMLAH LAHIR HIDUP</t>
  </si>
  <si>
    <t xml:space="preserve">BAYI BARU LAHIR DITIMBANG </t>
  </si>
  <si>
    <t>BBLR</t>
  </si>
  <si>
    <t>L</t>
  </si>
  <si>
    <t>P</t>
  </si>
  <si>
    <t>L + P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</si>
  <si>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</si>
  <si>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</si>
  <si>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</si>
  <si>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</si>
  <si>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</si>
  <si>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</si>
  <si>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</si>
  <si>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</si>
  <si>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</si>
  <si>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</si>
  <si>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</si>
  <si>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</si>
  <si>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</si>
  <si>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</si>
  <si>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</si>
  <si>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</si>
  <si>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</si>
  <si>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</si>
  <si>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</si>
  <si>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</si>
  <si>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</si>
  <si>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</si>
  <si>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</si>
  <si>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</si>
  <si>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</si>
  <si>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</si>
  <si>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</si>
  <si>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</si>
  <si>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</si>
  <si>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</si>
  <si>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</si>
  <si>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</si>
  <si>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</si>
  <si>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</si>
  <si>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</si>
  <si>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Sumber : Bidang Kesehatan Masyarakat</t>
  </si>
  <si>
    <t>KABUP[ATEN PONOROGO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</si>
</sst>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4" fillId="0" borderId="1" xfId="0" applyNumberFormat="1" applyFont="1" applyBorder="1" applyAlignment="1">
      <alignment horizontal="right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/>
    <xf numFmtId="37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37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0497-E527-40E5-9D21-C59CF023B66C}">
  <dimension ref="A1:R41"/>
  <sheetViews>
    <sheetView tabSelected="1" topLeftCell="A13" workbookViewId="0">
      <selection activeCell="E47" sqref="E47"/>
    </sheetView>
  </sheetViews>
  <sheetFormatPr defaultRowHeight="15" x14ac:dyDescent="0.25"/>
  <cols>
    <col min="1" max="1" width="5.7109375" customWidth="1"/>
    <col min="2" max="2" width="16.7109375" customWidth="1"/>
    <col min="3" max="3" width="16.42578125" customWidth="1"/>
  </cols>
  <sheetData>
    <row r="1" spans="1:1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x14ac:dyDescent="0.25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6"/>
      <c r="F4" s="7"/>
      <c r="G4" s="5" t="s">
        <v>5</v>
      </c>
      <c r="H4" s="7"/>
      <c r="I4" s="7"/>
      <c r="J4" s="7"/>
      <c r="K4" s="7"/>
      <c r="L4" s="7"/>
      <c r="M4" s="5" t="s">
        <v>6</v>
      </c>
      <c r="N4" s="7"/>
      <c r="O4" s="7"/>
      <c r="P4" s="7"/>
      <c r="Q4" s="7"/>
      <c r="R4" s="7"/>
    </row>
    <row r="5" spans="1:18" x14ac:dyDescent="0.25">
      <c r="A5" s="7"/>
      <c r="B5" s="7"/>
      <c r="C5" s="7"/>
      <c r="D5" s="7"/>
      <c r="E5" s="7"/>
      <c r="F5" s="7"/>
      <c r="G5" s="5" t="s">
        <v>7</v>
      </c>
      <c r="H5" s="7"/>
      <c r="I5" s="5" t="s">
        <v>8</v>
      </c>
      <c r="J5" s="7"/>
      <c r="K5" s="5" t="s">
        <v>9</v>
      </c>
      <c r="L5" s="7"/>
      <c r="M5" s="5" t="s">
        <v>7</v>
      </c>
      <c r="N5" s="7"/>
      <c r="O5" s="5" t="s">
        <v>8</v>
      </c>
      <c r="P5" s="7"/>
      <c r="Q5" s="5" t="s">
        <v>9</v>
      </c>
      <c r="R5" s="7"/>
    </row>
    <row r="6" spans="1:18" x14ac:dyDescent="0.25">
      <c r="A6" s="7"/>
      <c r="B6" s="7"/>
      <c r="C6" s="7"/>
      <c r="D6" s="8" t="s">
        <v>7</v>
      </c>
      <c r="E6" s="8" t="s">
        <v>8</v>
      </c>
      <c r="F6" s="8" t="s">
        <v>9</v>
      </c>
      <c r="G6" s="9" t="s">
        <v>10</v>
      </c>
      <c r="H6" s="9" t="s">
        <v>11</v>
      </c>
      <c r="I6" s="9" t="s">
        <v>10</v>
      </c>
      <c r="J6" s="9" t="s">
        <v>11</v>
      </c>
      <c r="K6" s="9" t="s">
        <v>10</v>
      </c>
      <c r="L6" s="9" t="s">
        <v>11</v>
      </c>
      <c r="M6" s="9" t="s">
        <v>10</v>
      </c>
      <c r="N6" s="9" t="s">
        <v>11</v>
      </c>
      <c r="O6" s="9" t="s">
        <v>10</v>
      </c>
      <c r="P6" s="9" t="s">
        <v>11</v>
      </c>
      <c r="Q6" s="9" t="s">
        <v>10</v>
      </c>
      <c r="R6" s="9" t="s">
        <v>11</v>
      </c>
    </row>
    <row r="7" spans="1:1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</row>
    <row r="8" spans="1:18" x14ac:dyDescent="0.25">
      <c r="A8" s="11">
        <v>1</v>
      </c>
      <c r="B8" s="11" t="s">
        <v>12</v>
      </c>
      <c r="C8" s="11" t="s">
        <v>12</v>
      </c>
      <c r="D8" s="12">
        <v>294</v>
      </c>
      <c r="E8" s="12">
        <v>278</v>
      </c>
      <c r="F8" s="13">
        <f t="shared" ref="F8:F38" si="0">SUM(D8:E8)</f>
        <v>572</v>
      </c>
      <c r="G8" s="14">
        <v>278</v>
      </c>
      <c r="H8" s="15">
        <f t="shared" ref="H8:H28" si="1">G8/D8*100</f>
        <v>94.557823129251702</v>
      </c>
      <c r="I8" s="13">
        <v>302</v>
      </c>
      <c r="J8" s="16">
        <f t="shared" ref="J8:J28" si="2">I8/E8*100</f>
        <v>108.63309352517985</v>
      </c>
      <c r="K8" s="13">
        <f t="shared" ref="K8:K28" si="3">G8+I8</f>
        <v>580</v>
      </c>
      <c r="L8" s="16">
        <f t="shared" ref="L8:L28" si="4">K8/F8*100</f>
        <v>101.3986013986014</v>
      </c>
      <c r="M8" s="13">
        <v>12</v>
      </c>
      <c r="N8" s="15">
        <f t="shared" ref="N8:N28" si="5">M8/G8*100</f>
        <v>4.3165467625899279</v>
      </c>
      <c r="O8" s="13">
        <v>30</v>
      </c>
      <c r="P8" s="15">
        <f t="shared" ref="P8:P28" si="6">O8/I8*100</f>
        <v>9.9337748344370862</v>
      </c>
      <c r="Q8" s="13">
        <f t="shared" ref="Q8:Q28" si="7">M8+O8</f>
        <v>42</v>
      </c>
      <c r="R8" s="15">
        <f t="shared" ref="R8:R28" si="8">Q8/K8*100</f>
        <v>7.2413793103448283</v>
      </c>
    </row>
    <row r="9" spans="1:18" x14ac:dyDescent="0.25">
      <c r="A9" s="11">
        <v>2</v>
      </c>
      <c r="B9" s="11" t="s">
        <v>13</v>
      </c>
      <c r="C9" s="11" t="s">
        <v>13</v>
      </c>
      <c r="D9" s="12">
        <v>189</v>
      </c>
      <c r="E9" s="12">
        <v>143</v>
      </c>
      <c r="F9" s="13">
        <f t="shared" si="0"/>
        <v>332</v>
      </c>
      <c r="G9" s="14">
        <v>141</v>
      </c>
      <c r="H9" s="15">
        <f t="shared" si="1"/>
        <v>74.603174603174608</v>
      </c>
      <c r="I9" s="13">
        <v>139</v>
      </c>
      <c r="J9" s="16">
        <f t="shared" si="2"/>
        <v>97.2027972027972</v>
      </c>
      <c r="K9" s="13">
        <f t="shared" si="3"/>
        <v>280</v>
      </c>
      <c r="L9" s="16">
        <f t="shared" si="4"/>
        <v>84.337349397590373</v>
      </c>
      <c r="M9" s="13">
        <v>5</v>
      </c>
      <c r="N9" s="15">
        <f t="shared" si="5"/>
        <v>3.5460992907801421</v>
      </c>
      <c r="O9" s="13">
        <v>5</v>
      </c>
      <c r="P9" s="15">
        <f t="shared" si="6"/>
        <v>3.5971223021582732</v>
      </c>
      <c r="Q9" s="13">
        <f t="shared" si="7"/>
        <v>10</v>
      </c>
      <c r="R9" s="15">
        <f t="shared" si="8"/>
        <v>3.5714285714285712</v>
      </c>
    </row>
    <row r="10" spans="1:18" x14ac:dyDescent="0.25">
      <c r="A10" s="11"/>
      <c r="B10" s="11"/>
      <c r="C10" s="11" t="s">
        <v>14</v>
      </c>
      <c r="D10" s="12">
        <v>142</v>
      </c>
      <c r="E10" s="12">
        <v>120</v>
      </c>
      <c r="F10" s="13">
        <f t="shared" si="0"/>
        <v>262</v>
      </c>
      <c r="G10" s="14">
        <v>136</v>
      </c>
      <c r="H10" s="15">
        <f t="shared" si="1"/>
        <v>95.774647887323937</v>
      </c>
      <c r="I10" s="13">
        <v>112</v>
      </c>
      <c r="J10" s="16">
        <f t="shared" si="2"/>
        <v>93.333333333333329</v>
      </c>
      <c r="K10" s="13">
        <f t="shared" si="3"/>
        <v>248</v>
      </c>
      <c r="L10" s="16">
        <f t="shared" si="4"/>
        <v>94.656488549618317</v>
      </c>
      <c r="M10" s="13">
        <v>4</v>
      </c>
      <c r="N10" s="15">
        <f t="shared" si="5"/>
        <v>2.9411764705882351</v>
      </c>
      <c r="O10" s="13">
        <v>5</v>
      </c>
      <c r="P10" s="15">
        <f t="shared" si="6"/>
        <v>4.4642857142857144</v>
      </c>
      <c r="Q10" s="13">
        <f t="shared" si="7"/>
        <v>9</v>
      </c>
      <c r="R10" s="15">
        <f t="shared" si="8"/>
        <v>3.6290322580645165</v>
      </c>
    </row>
    <row r="11" spans="1:18" x14ac:dyDescent="0.25">
      <c r="A11" s="11">
        <v>3</v>
      </c>
      <c r="B11" s="11" t="s">
        <v>15</v>
      </c>
      <c r="C11" s="11" t="s">
        <v>15</v>
      </c>
      <c r="D11" s="12">
        <v>195</v>
      </c>
      <c r="E11" s="12">
        <v>184</v>
      </c>
      <c r="F11" s="13">
        <f t="shared" si="0"/>
        <v>379</v>
      </c>
      <c r="G11" s="14">
        <v>167</v>
      </c>
      <c r="H11" s="15">
        <f t="shared" si="1"/>
        <v>85.641025641025635</v>
      </c>
      <c r="I11" s="13">
        <v>142</v>
      </c>
      <c r="J11" s="16">
        <f t="shared" si="2"/>
        <v>77.173913043478265</v>
      </c>
      <c r="K11" s="13">
        <f t="shared" si="3"/>
        <v>309</v>
      </c>
      <c r="L11" s="16">
        <f t="shared" si="4"/>
        <v>81.530343007915562</v>
      </c>
      <c r="M11" s="13">
        <v>1</v>
      </c>
      <c r="N11" s="15">
        <f t="shared" si="5"/>
        <v>0.5988023952095809</v>
      </c>
      <c r="O11" s="13">
        <v>1</v>
      </c>
      <c r="P11" s="15">
        <f t="shared" si="6"/>
        <v>0.70422535211267612</v>
      </c>
      <c r="Q11" s="13">
        <f t="shared" si="7"/>
        <v>2</v>
      </c>
      <c r="R11" s="15">
        <f t="shared" si="8"/>
        <v>0.64724919093851141</v>
      </c>
    </row>
    <row r="12" spans="1:18" x14ac:dyDescent="0.25">
      <c r="A12" s="11">
        <v>4</v>
      </c>
      <c r="B12" s="11" t="s">
        <v>16</v>
      </c>
      <c r="C12" s="11" t="s">
        <v>16</v>
      </c>
      <c r="D12" s="12">
        <v>108</v>
      </c>
      <c r="E12" s="12">
        <v>102</v>
      </c>
      <c r="F12" s="13">
        <f t="shared" si="0"/>
        <v>210</v>
      </c>
      <c r="G12" s="14">
        <v>108</v>
      </c>
      <c r="H12" s="15">
        <f t="shared" si="1"/>
        <v>100</v>
      </c>
      <c r="I12" s="13">
        <v>102</v>
      </c>
      <c r="J12" s="16">
        <f t="shared" si="2"/>
        <v>100</v>
      </c>
      <c r="K12" s="13">
        <f t="shared" si="3"/>
        <v>210</v>
      </c>
      <c r="L12" s="16">
        <f t="shared" si="4"/>
        <v>100</v>
      </c>
      <c r="M12" s="13">
        <v>2</v>
      </c>
      <c r="N12" s="15">
        <f t="shared" si="5"/>
        <v>1.8518518518518516</v>
      </c>
      <c r="O12" s="13">
        <v>9</v>
      </c>
      <c r="P12" s="15">
        <f t="shared" si="6"/>
        <v>8.8235294117647065</v>
      </c>
      <c r="Q12" s="13">
        <f t="shared" si="7"/>
        <v>11</v>
      </c>
      <c r="R12" s="15">
        <f t="shared" si="8"/>
        <v>5.2380952380952381</v>
      </c>
    </row>
    <row r="13" spans="1:18" x14ac:dyDescent="0.25">
      <c r="A13" s="11"/>
      <c r="B13" s="11"/>
      <c r="C13" s="11" t="s">
        <v>17</v>
      </c>
      <c r="D13" s="12">
        <v>109</v>
      </c>
      <c r="E13" s="12">
        <v>102</v>
      </c>
      <c r="F13" s="13">
        <f t="shared" si="0"/>
        <v>211</v>
      </c>
      <c r="G13" s="17">
        <v>113</v>
      </c>
      <c r="H13" s="15">
        <f t="shared" si="1"/>
        <v>103.6697247706422</v>
      </c>
      <c r="I13" s="17">
        <v>113</v>
      </c>
      <c r="J13" s="16">
        <f t="shared" si="2"/>
        <v>110.78431372549021</v>
      </c>
      <c r="K13" s="13">
        <f t="shared" si="3"/>
        <v>226</v>
      </c>
      <c r="L13" s="16">
        <f t="shared" si="4"/>
        <v>107.10900473933648</v>
      </c>
      <c r="M13" s="13">
        <v>9</v>
      </c>
      <c r="N13" s="15">
        <f t="shared" si="5"/>
        <v>7.9646017699115044</v>
      </c>
      <c r="O13" s="13">
        <v>10</v>
      </c>
      <c r="P13" s="15">
        <f t="shared" si="6"/>
        <v>8.8495575221238933</v>
      </c>
      <c r="Q13" s="13">
        <f t="shared" si="7"/>
        <v>19</v>
      </c>
      <c r="R13" s="15">
        <f t="shared" si="8"/>
        <v>8.4070796460176993</v>
      </c>
    </row>
    <row r="14" spans="1:18" x14ac:dyDescent="0.25">
      <c r="A14" s="11">
        <v>5</v>
      </c>
      <c r="B14" s="11" t="s">
        <v>18</v>
      </c>
      <c r="C14" s="11" t="s">
        <v>18</v>
      </c>
      <c r="D14" s="12">
        <v>324</v>
      </c>
      <c r="E14" s="12">
        <v>257</v>
      </c>
      <c r="F14" s="13">
        <f t="shared" si="0"/>
        <v>581</v>
      </c>
      <c r="G14" s="13">
        <v>298</v>
      </c>
      <c r="H14" s="15">
        <f t="shared" si="1"/>
        <v>91.975308641975303</v>
      </c>
      <c r="I14" s="13">
        <v>276</v>
      </c>
      <c r="J14" s="16">
        <f t="shared" si="2"/>
        <v>107.39299610894942</v>
      </c>
      <c r="K14" s="13">
        <f t="shared" si="3"/>
        <v>574</v>
      </c>
      <c r="L14" s="16">
        <f t="shared" si="4"/>
        <v>98.795180722891558</v>
      </c>
      <c r="M14" s="13">
        <v>1</v>
      </c>
      <c r="N14" s="15">
        <f t="shared" si="5"/>
        <v>0.33557046979865773</v>
      </c>
      <c r="O14" s="13">
        <v>6</v>
      </c>
      <c r="P14" s="15">
        <f t="shared" si="6"/>
        <v>2.1739130434782608</v>
      </c>
      <c r="Q14" s="13">
        <f t="shared" si="7"/>
        <v>7</v>
      </c>
      <c r="R14" s="15">
        <f t="shared" si="8"/>
        <v>1.2195121951219512</v>
      </c>
    </row>
    <row r="15" spans="1:18" x14ac:dyDescent="0.25">
      <c r="A15" s="11"/>
      <c r="B15" s="11"/>
      <c r="C15" s="11" t="s">
        <v>19</v>
      </c>
      <c r="D15" s="12">
        <v>42</v>
      </c>
      <c r="E15" s="12">
        <v>45</v>
      </c>
      <c r="F15" s="13">
        <f t="shared" si="0"/>
        <v>87</v>
      </c>
      <c r="G15" s="13">
        <v>35</v>
      </c>
      <c r="H15" s="15">
        <f t="shared" si="1"/>
        <v>83.333333333333343</v>
      </c>
      <c r="I15" s="13">
        <v>38</v>
      </c>
      <c r="J15" s="16">
        <f t="shared" si="2"/>
        <v>84.444444444444443</v>
      </c>
      <c r="K15" s="13">
        <f t="shared" si="3"/>
        <v>73</v>
      </c>
      <c r="L15" s="16">
        <f t="shared" si="4"/>
        <v>83.908045977011497</v>
      </c>
      <c r="M15" s="13">
        <v>2</v>
      </c>
      <c r="N15" s="15">
        <f t="shared" si="5"/>
        <v>5.7142857142857144</v>
      </c>
      <c r="O15" s="13">
        <v>1</v>
      </c>
      <c r="P15" s="15">
        <f t="shared" si="6"/>
        <v>2.6315789473684208</v>
      </c>
      <c r="Q15" s="13">
        <f t="shared" si="7"/>
        <v>3</v>
      </c>
      <c r="R15" s="15">
        <f t="shared" si="8"/>
        <v>4.10958904109589</v>
      </c>
    </row>
    <row r="16" spans="1:18" x14ac:dyDescent="0.25">
      <c r="A16" s="11">
        <v>6</v>
      </c>
      <c r="B16" s="11" t="s">
        <v>20</v>
      </c>
      <c r="C16" s="11" t="s">
        <v>20</v>
      </c>
      <c r="D16" s="12">
        <v>141</v>
      </c>
      <c r="E16" s="12">
        <v>145</v>
      </c>
      <c r="F16" s="13">
        <f t="shared" si="0"/>
        <v>286</v>
      </c>
      <c r="G16" s="13">
        <v>128</v>
      </c>
      <c r="H16" s="15">
        <f t="shared" si="1"/>
        <v>90.780141843971634</v>
      </c>
      <c r="I16" s="13">
        <v>109</v>
      </c>
      <c r="J16" s="16">
        <f t="shared" si="2"/>
        <v>75.172413793103445</v>
      </c>
      <c r="K16" s="13">
        <f t="shared" si="3"/>
        <v>237</v>
      </c>
      <c r="L16" s="16">
        <f t="shared" si="4"/>
        <v>82.867132867132867</v>
      </c>
      <c r="M16" s="13">
        <v>4</v>
      </c>
      <c r="N16" s="15">
        <f t="shared" si="5"/>
        <v>3.125</v>
      </c>
      <c r="O16" s="13">
        <v>5</v>
      </c>
      <c r="P16" s="15">
        <f t="shared" si="6"/>
        <v>4.5871559633027523</v>
      </c>
      <c r="Q16" s="13">
        <f t="shared" si="7"/>
        <v>9</v>
      </c>
      <c r="R16" s="15">
        <f t="shared" si="8"/>
        <v>3.79746835443038</v>
      </c>
    </row>
    <row r="17" spans="1:18" x14ac:dyDescent="0.25">
      <c r="A17" s="11">
        <v>7</v>
      </c>
      <c r="B17" s="11" t="s">
        <v>21</v>
      </c>
      <c r="C17" s="11" t="s">
        <v>21</v>
      </c>
      <c r="D17" s="12">
        <v>43</v>
      </c>
      <c r="E17" s="12">
        <v>48</v>
      </c>
      <c r="F17" s="13">
        <f t="shared" si="0"/>
        <v>91</v>
      </c>
      <c r="G17" s="13">
        <v>47</v>
      </c>
      <c r="H17" s="15">
        <f t="shared" si="1"/>
        <v>109.30232558139534</v>
      </c>
      <c r="I17" s="13">
        <v>55</v>
      </c>
      <c r="J17" s="16">
        <f t="shared" si="2"/>
        <v>114.58333333333333</v>
      </c>
      <c r="K17" s="13">
        <f t="shared" si="3"/>
        <v>102</v>
      </c>
      <c r="L17" s="16">
        <f t="shared" si="4"/>
        <v>112.08791208791209</v>
      </c>
      <c r="M17" s="13">
        <v>3</v>
      </c>
      <c r="N17" s="15">
        <f t="shared" si="5"/>
        <v>6.3829787234042552</v>
      </c>
      <c r="O17" s="13">
        <v>1</v>
      </c>
      <c r="P17" s="15">
        <f t="shared" si="6"/>
        <v>1.8181818181818181</v>
      </c>
      <c r="Q17" s="13">
        <f t="shared" si="7"/>
        <v>4</v>
      </c>
      <c r="R17" s="15">
        <f t="shared" si="8"/>
        <v>3.9215686274509802</v>
      </c>
    </row>
    <row r="18" spans="1:18" x14ac:dyDescent="0.25">
      <c r="A18" s="11">
        <v>8</v>
      </c>
      <c r="B18" s="11" t="s">
        <v>22</v>
      </c>
      <c r="C18" s="11" t="s">
        <v>22</v>
      </c>
      <c r="D18" s="12">
        <v>166</v>
      </c>
      <c r="E18" s="12">
        <v>157</v>
      </c>
      <c r="F18" s="13">
        <f t="shared" si="0"/>
        <v>323</v>
      </c>
      <c r="G18" s="13">
        <v>166</v>
      </c>
      <c r="H18" s="15">
        <f t="shared" si="1"/>
        <v>100</v>
      </c>
      <c r="I18" s="13">
        <v>157</v>
      </c>
      <c r="J18" s="16">
        <f t="shared" si="2"/>
        <v>100</v>
      </c>
      <c r="K18" s="13">
        <f t="shared" si="3"/>
        <v>323</v>
      </c>
      <c r="L18" s="16">
        <f t="shared" si="4"/>
        <v>100</v>
      </c>
      <c r="M18" s="13">
        <v>6</v>
      </c>
      <c r="N18" s="15">
        <f t="shared" si="5"/>
        <v>3.6144578313253009</v>
      </c>
      <c r="O18" s="13">
        <v>13</v>
      </c>
      <c r="P18" s="15">
        <f t="shared" si="6"/>
        <v>8.2802547770700627</v>
      </c>
      <c r="Q18" s="13">
        <f t="shared" si="7"/>
        <v>19</v>
      </c>
      <c r="R18" s="15">
        <f t="shared" si="8"/>
        <v>5.8823529411764701</v>
      </c>
    </row>
    <row r="19" spans="1:18" x14ac:dyDescent="0.25">
      <c r="A19" s="11"/>
      <c r="B19" s="11"/>
      <c r="C19" s="11" t="s">
        <v>23</v>
      </c>
      <c r="D19" s="12">
        <v>122</v>
      </c>
      <c r="E19" s="12">
        <v>116</v>
      </c>
      <c r="F19" s="13">
        <f t="shared" si="0"/>
        <v>238</v>
      </c>
      <c r="G19" s="13">
        <v>120</v>
      </c>
      <c r="H19" s="15">
        <f t="shared" si="1"/>
        <v>98.360655737704917</v>
      </c>
      <c r="I19" s="13">
        <v>104</v>
      </c>
      <c r="J19" s="16">
        <f t="shared" si="2"/>
        <v>89.65517241379311</v>
      </c>
      <c r="K19" s="13">
        <f t="shared" si="3"/>
        <v>224</v>
      </c>
      <c r="L19" s="16">
        <f t="shared" si="4"/>
        <v>94.117647058823522</v>
      </c>
      <c r="M19" s="13">
        <v>10</v>
      </c>
      <c r="N19" s="15">
        <f t="shared" si="5"/>
        <v>8.3333333333333321</v>
      </c>
      <c r="O19" s="13">
        <v>5</v>
      </c>
      <c r="P19" s="15">
        <f t="shared" si="6"/>
        <v>4.8076923076923084</v>
      </c>
      <c r="Q19" s="13">
        <f t="shared" si="7"/>
        <v>15</v>
      </c>
      <c r="R19" s="15">
        <f t="shared" si="8"/>
        <v>6.6964285714285712</v>
      </c>
    </row>
    <row r="20" spans="1:18" x14ac:dyDescent="0.25">
      <c r="A20" s="11">
        <v>9</v>
      </c>
      <c r="B20" s="11" t="s">
        <v>24</v>
      </c>
      <c r="C20" s="11" t="s">
        <v>24</v>
      </c>
      <c r="D20" s="12">
        <v>195</v>
      </c>
      <c r="E20" s="13">
        <v>184</v>
      </c>
      <c r="F20" s="13">
        <f t="shared" si="0"/>
        <v>379</v>
      </c>
      <c r="G20" s="13">
        <v>204</v>
      </c>
      <c r="H20" s="15">
        <f t="shared" si="1"/>
        <v>104.61538461538463</v>
      </c>
      <c r="I20" s="13">
        <v>167</v>
      </c>
      <c r="J20" s="16">
        <f t="shared" si="2"/>
        <v>90.760869565217391</v>
      </c>
      <c r="K20" s="13">
        <f t="shared" si="3"/>
        <v>371</v>
      </c>
      <c r="L20" s="16">
        <f t="shared" si="4"/>
        <v>97.889182058047496</v>
      </c>
      <c r="M20" s="13">
        <v>0</v>
      </c>
      <c r="N20" s="15">
        <f t="shared" si="5"/>
        <v>0</v>
      </c>
      <c r="O20" s="13">
        <v>0</v>
      </c>
      <c r="P20" s="15">
        <f t="shared" si="6"/>
        <v>0</v>
      </c>
      <c r="Q20" s="13">
        <f t="shared" si="7"/>
        <v>0</v>
      </c>
      <c r="R20" s="15">
        <f t="shared" si="8"/>
        <v>0</v>
      </c>
    </row>
    <row r="21" spans="1:18" x14ac:dyDescent="0.25">
      <c r="A21" s="11">
        <v>10</v>
      </c>
      <c r="B21" s="11" t="s">
        <v>25</v>
      </c>
      <c r="C21" s="11" t="s">
        <v>25</v>
      </c>
      <c r="D21" s="12">
        <v>132</v>
      </c>
      <c r="E21" s="12">
        <v>125</v>
      </c>
      <c r="F21" s="13">
        <f t="shared" si="0"/>
        <v>257</v>
      </c>
      <c r="G21" s="13">
        <v>140</v>
      </c>
      <c r="H21" s="15">
        <f t="shared" si="1"/>
        <v>106.06060606060606</v>
      </c>
      <c r="I21" s="13">
        <v>114</v>
      </c>
      <c r="J21" s="16">
        <f t="shared" si="2"/>
        <v>91.2</v>
      </c>
      <c r="K21" s="13">
        <f t="shared" si="3"/>
        <v>254</v>
      </c>
      <c r="L21" s="16">
        <f t="shared" si="4"/>
        <v>98.832684824902728</v>
      </c>
      <c r="M21" s="13">
        <v>2</v>
      </c>
      <c r="N21" s="15">
        <f t="shared" si="5"/>
        <v>1.4285714285714286</v>
      </c>
      <c r="O21" s="13">
        <v>0</v>
      </c>
      <c r="P21" s="15">
        <f t="shared" si="6"/>
        <v>0</v>
      </c>
      <c r="Q21" s="13">
        <f t="shared" si="7"/>
        <v>2</v>
      </c>
      <c r="R21" s="15">
        <f t="shared" si="8"/>
        <v>0.78740157480314954</v>
      </c>
    </row>
    <row r="22" spans="1:18" x14ac:dyDescent="0.25">
      <c r="A22" s="11"/>
      <c r="B22" s="11"/>
      <c r="C22" s="11" t="s">
        <v>26</v>
      </c>
      <c r="D22" s="12">
        <v>98</v>
      </c>
      <c r="E22" s="12">
        <v>92</v>
      </c>
      <c r="F22" s="13">
        <f t="shared" si="0"/>
        <v>190</v>
      </c>
      <c r="G22" s="13">
        <v>144</v>
      </c>
      <c r="H22" s="15">
        <f t="shared" si="1"/>
        <v>146.9387755102041</v>
      </c>
      <c r="I22" s="13">
        <v>106</v>
      </c>
      <c r="J22" s="16">
        <f t="shared" si="2"/>
        <v>115.21739130434783</v>
      </c>
      <c r="K22" s="13">
        <f t="shared" si="3"/>
        <v>250</v>
      </c>
      <c r="L22" s="16">
        <f t="shared" si="4"/>
        <v>131.57894736842107</v>
      </c>
      <c r="M22" s="13">
        <v>3</v>
      </c>
      <c r="N22" s="15">
        <f t="shared" si="5"/>
        <v>2.083333333333333</v>
      </c>
      <c r="O22" s="13">
        <v>3</v>
      </c>
      <c r="P22" s="15">
        <f t="shared" si="6"/>
        <v>2.8301886792452833</v>
      </c>
      <c r="Q22" s="13">
        <f t="shared" si="7"/>
        <v>6</v>
      </c>
      <c r="R22" s="15">
        <f t="shared" si="8"/>
        <v>2.4</v>
      </c>
    </row>
    <row r="23" spans="1:18" x14ac:dyDescent="0.25">
      <c r="A23" s="11">
        <v>11</v>
      </c>
      <c r="B23" s="11" t="s">
        <v>27</v>
      </c>
      <c r="C23" s="11" t="s">
        <v>27</v>
      </c>
      <c r="D23" s="12">
        <v>184</v>
      </c>
      <c r="E23" s="12">
        <v>176</v>
      </c>
      <c r="F23" s="13">
        <f t="shared" si="0"/>
        <v>360</v>
      </c>
      <c r="G23" s="13">
        <v>183</v>
      </c>
      <c r="H23" s="15">
        <f t="shared" si="1"/>
        <v>99.456521739130437</v>
      </c>
      <c r="I23" s="13">
        <v>153</v>
      </c>
      <c r="J23" s="16">
        <f t="shared" si="2"/>
        <v>86.931818181818173</v>
      </c>
      <c r="K23" s="13">
        <f t="shared" si="3"/>
        <v>336</v>
      </c>
      <c r="L23" s="16">
        <f t="shared" si="4"/>
        <v>93.333333333333329</v>
      </c>
      <c r="M23" s="13">
        <v>9</v>
      </c>
      <c r="N23" s="15">
        <f t="shared" si="5"/>
        <v>4.918032786885246</v>
      </c>
      <c r="O23" s="13">
        <v>7</v>
      </c>
      <c r="P23" s="15">
        <f t="shared" si="6"/>
        <v>4.5751633986928102</v>
      </c>
      <c r="Q23" s="13">
        <f t="shared" si="7"/>
        <v>16</v>
      </c>
      <c r="R23" s="15">
        <f t="shared" si="8"/>
        <v>4.7619047619047619</v>
      </c>
    </row>
    <row r="24" spans="1:18" x14ac:dyDescent="0.25">
      <c r="A24" s="11">
        <v>12</v>
      </c>
      <c r="B24" s="11" t="s">
        <v>28</v>
      </c>
      <c r="C24" s="11" t="s">
        <v>28</v>
      </c>
      <c r="D24" s="12">
        <v>277</v>
      </c>
      <c r="E24" s="12">
        <v>226</v>
      </c>
      <c r="F24" s="13">
        <f t="shared" si="0"/>
        <v>503</v>
      </c>
      <c r="G24" s="13">
        <v>274</v>
      </c>
      <c r="H24" s="15">
        <f t="shared" si="1"/>
        <v>98.91696750902527</v>
      </c>
      <c r="I24" s="13">
        <v>224</v>
      </c>
      <c r="J24" s="16">
        <f t="shared" si="2"/>
        <v>99.115044247787608</v>
      </c>
      <c r="K24" s="13">
        <f t="shared" si="3"/>
        <v>498</v>
      </c>
      <c r="L24" s="16">
        <f t="shared" si="4"/>
        <v>99.005964214711724</v>
      </c>
      <c r="M24" s="13">
        <v>15</v>
      </c>
      <c r="N24" s="15">
        <f t="shared" si="5"/>
        <v>5.4744525547445262</v>
      </c>
      <c r="O24" s="13">
        <v>12</v>
      </c>
      <c r="P24" s="15">
        <f t="shared" si="6"/>
        <v>5.3571428571428568</v>
      </c>
      <c r="Q24" s="13">
        <f t="shared" si="7"/>
        <v>27</v>
      </c>
      <c r="R24" s="15">
        <f t="shared" si="8"/>
        <v>5.4216867469879517</v>
      </c>
    </row>
    <row r="25" spans="1:18" x14ac:dyDescent="0.25">
      <c r="A25" s="11">
        <v>13</v>
      </c>
      <c r="B25" s="11" t="s">
        <v>29</v>
      </c>
      <c r="C25" s="11" t="s">
        <v>29</v>
      </c>
      <c r="D25" s="12">
        <v>204</v>
      </c>
      <c r="E25" s="12">
        <v>194</v>
      </c>
      <c r="F25" s="13">
        <f t="shared" si="0"/>
        <v>398</v>
      </c>
      <c r="G25" s="13">
        <v>211</v>
      </c>
      <c r="H25" s="15">
        <f t="shared" si="1"/>
        <v>103.43137254901961</v>
      </c>
      <c r="I25" s="13">
        <v>174</v>
      </c>
      <c r="J25" s="16">
        <f t="shared" si="2"/>
        <v>89.690721649484544</v>
      </c>
      <c r="K25" s="13">
        <f t="shared" si="3"/>
        <v>385</v>
      </c>
      <c r="L25" s="16">
        <f t="shared" si="4"/>
        <v>96.733668341708551</v>
      </c>
      <c r="M25" s="13">
        <v>12</v>
      </c>
      <c r="N25" s="15">
        <f t="shared" si="5"/>
        <v>5.6872037914691944</v>
      </c>
      <c r="O25" s="13">
        <v>7</v>
      </c>
      <c r="P25" s="15">
        <f t="shared" si="6"/>
        <v>4.0229885057471266</v>
      </c>
      <c r="Q25" s="13">
        <f t="shared" si="7"/>
        <v>19</v>
      </c>
      <c r="R25" s="15">
        <f t="shared" si="8"/>
        <v>4.9350649350649354</v>
      </c>
    </row>
    <row r="26" spans="1:18" x14ac:dyDescent="0.25">
      <c r="A26" s="11"/>
      <c r="B26" s="11"/>
      <c r="C26" s="11" t="s">
        <v>30</v>
      </c>
      <c r="D26" s="12">
        <v>76</v>
      </c>
      <c r="E26" s="12">
        <v>48</v>
      </c>
      <c r="F26" s="13">
        <f t="shared" si="0"/>
        <v>124</v>
      </c>
      <c r="G26" s="13">
        <v>58</v>
      </c>
      <c r="H26" s="15">
        <f t="shared" si="1"/>
        <v>76.31578947368422</v>
      </c>
      <c r="I26" s="13">
        <v>50</v>
      </c>
      <c r="J26" s="16">
        <f t="shared" si="2"/>
        <v>104.16666666666667</v>
      </c>
      <c r="K26" s="13">
        <f t="shared" si="3"/>
        <v>108</v>
      </c>
      <c r="L26" s="16">
        <f t="shared" si="4"/>
        <v>87.096774193548384</v>
      </c>
      <c r="M26" s="13">
        <v>2</v>
      </c>
      <c r="N26" s="15">
        <f t="shared" si="5"/>
        <v>3.4482758620689653</v>
      </c>
      <c r="O26" s="13">
        <v>2</v>
      </c>
      <c r="P26" s="15">
        <f t="shared" si="6"/>
        <v>4</v>
      </c>
      <c r="Q26" s="13">
        <f t="shared" si="7"/>
        <v>4</v>
      </c>
      <c r="R26" s="15">
        <f t="shared" si="8"/>
        <v>3.7037037037037033</v>
      </c>
    </row>
    <row r="27" spans="1:18" x14ac:dyDescent="0.25">
      <c r="A27" s="11">
        <v>14</v>
      </c>
      <c r="B27" s="11" t="s">
        <v>31</v>
      </c>
      <c r="C27" s="11" t="s">
        <v>31</v>
      </c>
      <c r="D27" s="12">
        <v>219</v>
      </c>
      <c r="E27" s="12">
        <v>207</v>
      </c>
      <c r="F27" s="13">
        <f t="shared" si="0"/>
        <v>426</v>
      </c>
      <c r="G27" s="13">
        <v>219</v>
      </c>
      <c r="H27" s="15">
        <f t="shared" si="1"/>
        <v>100</v>
      </c>
      <c r="I27" s="13">
        <v>207</v>
      </c>
      <c r="J27" s="16">
        <f t="shared" si="2"/>
        <v>100</v>
      </c>
      <c r="K27" s="13">
        <f t="shared" si="3"/>
        <v>426</v>
      </c>
      <c r="L27" s="16">
        <f t="shared" si="4"/>
        <v>100</v>
      </c>
      <c r="M27" s="13">
        <v>0</v>
      </c>
      <c r="N27" s="15">
        <f t="shared" si="5"/>
        <v>0</v>
      </c>
      <c r="O27" s="13">
        <v>1</v>
      </c>
      <c r="P27" s="15">
        <f t="shared" si="6"/>
        <v>0.48309178743961351</v>
      </c>
      <c r="Q27" s="13">
        <f t="shared" si="7"/>
        <v>1</v>
      </c>
      <c r="R27" s="15">
        <f t="shared" si="8"/>
        <v>0.23474178403755869</v>
      </c>
    </row>
    <row r="28" spans="1:18" x14ac:dyDescent="0.25">
      <c r="A28" s="11">
        <v>15</v>
      </c>
      <c r="B28" s="11" t="s">
        <v>32</v>
      </c>
      <c r="C28" s="11" t="s">
        <v>32</v>
      </c>
      <c r="D28" s="12">
        <v>172</v>
      </c>
      <c r="E28" s="12">
        <v>186</v>
      </c>
      <c r="F28" s="13">
        <f t="shared" si="0"/>
        <v>358</v>
      </c>
      <c r="G28" s="13">
        <v>184</v>
      </c>
      <c r="H28" s="15">
        <f t="shared" si="1"/>
        <v>106.9767441860465</v>
      </c>
      <c r="I28" s="13">
        <v>141</v>
      </c>
      <c r="J28" s="16">
        <f t="shared" si="2"/>
        <v>75.806451612903231</v>
      </c>
      <c r="K28" s="13">
        <f t="shared" si="3"/>
        <v>325</v>
      </c>
      <c r="L28" s="16">
        <f t="shared" si="4"/>
        <v>90.782122905027933</v>
      </c>
      <c r="M28" s="13">
        <v>10</v>
      </c>
      <c r="N28" s="15">
        <f t="shared" si="5"/>
        <v>5.4347826086956523</v>
      </c>
      <c r="O28" s="13">
        <v>7</v>
      </c>
      <c r="P28" s="15">
        <f t="shared" si="6"/>
        <v>4.9645390070921991</v>
      </c>
      <c r="Q28" s="13">
        <f t="shared" si="7"/>
        <v>17</v>
      </c>
      <c r="R28" s="15">
        <f t="shared" si="8"/>
        <v>5.2307692307692308</v>
      </c>
    </row>
    <row r="29" spans="1:18" x14ac:dyDescent="0.25">
      <c r="A29" s="11">
        <v>16</v>
      </c>
      <c r="B29" s="11" t="s">
        <v>33</v>
      </c>
      <c r="C29" s="11" t="s">
        <v>33</v>
      </c>
      <c r="D29" s="18">
        <v>140</v>
      </c>
      <c r="E29" s="18">
        <v>133</v>
      </c>
      <c r="F29" s="13">
        <f t="shared" si="0"/>
        <v>273</v>
      </c>
      <c r="G29" s="17">
        <v>109</v>
      </c>
      <c r="H29" s="19">
        <v>77.900000000000006</v>
      </c>
      <c r="I29" s="18">
        <v>224</v>
      </c>
      <c r="J29" s="20">
        <v>169.7</v>
      </c>
      <c r="K29" s="18">
        <v>333</v>
      </c>
      <c r="L29" s="20">
        <v>122.4</v>
      </c>
      <c r="M29" s="18">
        <v>5</v>
      </c>
      <c r="N29" s="19">
        <v>4.5999999999999996</v>
      </c>
      <c r="O29" s="18">
        <v>9</v>
      </c>
      <c r="P29" s="19">
        <v>4</v>
      </c>
      <c r="Q29" s="18">
        <v>14</v>
      </c>
      <c r="R29" s="19">
        <v>4.2</v>
      </c>
    </row>
    <row r="30" spans="1:18" x14ac:dyDescent="0.25">
      <c r="A30" s="11"/>
      <c r="B30" s="11"/>
      <c r="C30" s="11" t="s">
        <v>34</v>
      </c>
      <c r="D30" s="12">
        <v>77</v>
      </c>
      <c r="E30" s="12">
        <v>72</v>
      </c>
      <c r="F30" s="13">
        <f t="shared" si="0"/>
        <v>149</v>
      </c>
      <c r="G30" s="13">
        <v>71</v>
      </c>
      <c r="H30" s="15">
        <v>94.7</v>
      </c>
      <c r="I30" s="13">
        <v>55</v>
      </c>
      <c r="J30" s="16">
        <f t="shared" ref="J30:J36" si="9">I30/E30*100</f>
        <v>76.388888888888886</v>
      </c>
      <c r="K30" s="13">
        <f t="shared" ref="K30:K37" si="10">G30+I30</f>
        <v>126</v>
      </c>
      <c r="L30" s="16">
        <f t="shared" ref="L30:L36" si="11">K30/F30*100</f>
        <v>84.56375838926175</v>
      </c>
      <c r="M30" s="13">
        <v>10</v>
      </c>
      <c r="N30" s="15">
        <f t="shared" ref="N30:N36" si="12">M30/G30*100</f>
        <v>14.084507042253522</v>
      </c>
      <c r="O30" s="13">
        <v>7</v>
      </c>
      <c r="P30" s="15">
        <f t="shared" ref="P30:P36" si="13">O30/I30*100</f>
        <v>12.727272727272727</v>
      </c>
      <c r="Q30" s="13">
        <f t="shared" ref="Q30:Q35" si="14">M30+O30</f>
        <v>17</v>
      </c>
      <c r="R30" s="15">
        <f t="shared" ref="R30:R36" si="15">Q30/K30*100</f>
        <v>13.492063492063492</v>
      </c>
    </row>
    <row r="31" spans="1:18" x14ac:dyDescent="0.25">
      <c r="A31" s="11">
        <v>17</v>
      </c>
      <c r="B31" s="11" t="s">
        <v>35</v>
      </c>
      <c r="C31" s="11" t="s">
        <v>35</v>
      </c>
      <c r="D31" s="12">
        <v>301</v>
      </c>
      <c r="E31" s="12">
        <v>284</v>
      </c>
      <c r="F31" s="13">
        <f t="shared" si="0"/>
        <v>585</v>
      </c>
      <c r="G31" s="13">
        <v>321</v>
      </c>
      <c r="H31" s="15">
        <f t="shared" ref="H31:H36" si="16">G31/D31*100</f>
        <v>106.64451827242524</v>
      </c>
      <c r="I31" s="13">
        <v>288</v>
      </c>
      <c r="J31" s="16">
        <f t="shared" si="9"/>
        <v>101.40845070422534</v>
      </c>
      <c r="K31" s="13">
        <f t="shared" si="10"/>
        <v>609</v>
      </c>
      <c r="L31" s="16">
        <f t="shared" si="11"/>
        <v>104.10256410256412</v>
      </c>
      <c r="M31" s="13">
        <v>9</v>
      </c>
      <c r="N31" s="15">
        <f t="shared" si="12"/>
        <v>2.8037383177570092</v>
      </c>
      <c r="O31" s="13">
        <v>10</v>
      </c>
      <c r="P31" s="15">
        <f t="shared" si="13"/>
        <v>3.4722222222222223</v>
      </c>
      <c r="Q31" s="13">
        <f t="shared" si="14"/>
        <v>19</v>
      </c>
      <c r="R31" s="15">
        <f t="shared" si="15"/>
        <v>3.1198686371100166</v>
      </c>
    </row>
    <row r="32" spans="1:18" x14ac:dyDescent="0.25">
      <c r="A32" s="11">
        <v>18</v>
      </c>
      <c r="B32" s="11" t="s">
        <v>36</v>
      </c>
      <c r="C32" s="11" t="s">
        <v>37</v>
      </c>
      <c r="D32" s="12">
        <v>227</v>
      </c>
      <c r="E32" s="12">
        <v>215</v>
      </c>
      <c r="F32" s="13">
        <f t="shared" si="0"/>
        <v>442</v>
      </c>
      <c r="G32" s="13">
        <v>217</v>
      </c>
      <c r="H32" s="15">
        <f t="shared" si="16"/>
        <v>95.594713656387668</v>
      </c>
      <c r="I32" s="13">
        <v>204</v>
      </c>
      <c r="J32" s="16">
        <f t="shared" si="9"/>
        <v>94.883720930232556</v>
      </c>
      <c r="K32" s="13">
        <f t="shared" si="10"/>
        <v>421</v>
      </c>
      <c r="L32" s="16">
        <f t="shared" si="11"/>
        <v>95.248868778280539</v>
      </c>
      <c r="M32" s="13">
        <v>6</v>
      </c>
      <c r="N32" s="15">
        <f t="shared" si="12"/>
        <v>2.7649769585253456</v>
      </c>
      <c r="O32" s="13">
        <v>18</v>
      </c>
      <c r="P32" s="15">
        <f t="shared" si="13"/>
        <v>8.8235294117647065</v>
      </c>
      <c r="Q32" s="13">
        <f t="shared" si="14"/>
        <v>24</v>
      </c>
      <c r="R32" s="15">
        <f t="shared" si="15"/>
        <v>5.7007125890736345</v>
      </c>
    </row>
    <row r="33" spans="1:18" x14ac:dyDescent="0.25">
      <c r="A33" s="11"/>
      <c r="B33" s="11"/>
      <c r="C33" s="11" t="s">
        <v>38</v>
      </c>
      <c r="D33" s="12">
        <v>201</v>
      </c>
      <c r="E33" s="12">
        <v>190</v>
      </c>
      <c r="F33" s="13">
        <f t="shared" si="0"/>
        <v>391</v>
      </c>
      <c r="G33" s="13">
        <v>202</v>
      </c>
      <c r="H33" s="15">
        <f t="shared" si="16"/>
        <v>100.49751243781095</v>
      </c>
      <c r="I33" s="13">
        <v>172</v>
      </c>
      <c r="J33" s="16">
        <f t="shared" si="9"/>
        <v>90.526315789473685</v>
      </c>
      <c r="K33" s="13">
        <f t="shared" si="10"/>
        <v>374</v>
      </c>
      <c r="L33" s="16">
        <f t="shared" si="11"/>
        <v>95.652173913043484</v>
      </c>
      <c r="M33" s="13">
        <v>11</v>
      </c>
      <c r="N33" s="15">
        <f t="shared" si="12"/>
        <v>5.4455445544554459</v>
      </c>
      <c r="O33" s="13">
        <v>7</v>
      </c>
      <c r="P33" s="15">
        <f t="shared" si="13"/>
        <v>4.0697674418604652</v>
      </c>
      <c r="Q33" s="13">
        <f t="shared" si="14"/>
        <v>18</v>
      </c>
      <c r="R33" s="15">
        <f t="shared" si="15"/>
        <v>4.8128342245989302</v>
      </c>
    </row>
    <row r="34" spans="1:18" x14ac:dyDescent="0.25">
      <c r="A34" s="11">
        <v>19</v>
      </c>
      <c r="B34" s="11" t="s">
        <v>39</v>
      </c>
      <c r="C34" s="11" t="s">
        <v>39</v>
      </c>
      <c r="D34" s="12">
        <v>250</v>
      </c>
      <c r="E34" s="12">
        <v>225</v>
      </c>
      <c r="F34" s="13">
        <f t="shared" si="0"/>
        <v>475</v>
      </c>
      <c r="G34" s="13">
        <v>249</v>
      </c>
      <c r="H34" s="15">
        <f t="shared" si="16"/>
        <v>99.6</v>
      </c>
      <c r="I34" s="13">
        <v>182</v>
      </c>
      <c r="J34" s="16">
        <f t="shared" si="9"/>
        <v>80.888888888888886</v>
      </c>
      <c r="K34" s="13">
        <f t="shared" si="10"/>
        <v>431</v>
      </c>
      <c r="L34" s="16">
        <f t="shared" si="11"/>
        <v>90.736842105263165</v>
      </c>
      <c r="M34" s="13">
        <v>10</v>
      </c>
      <c r="N34" s="15">
        <f t="shared" si="12"/>
        <v>4.0160642570281126</v>
      </c>
      <c r="O34" s="13">
        <v>11</v>
      </c>
      <c r="P34" s="15">
        <f t="shared" si="13"/>
        <v>6.0439560439560438</v>
      </c>
      <c r="Q34" s="13">
        <f t="shared" si="14"/>
        <v>21</v>
      </c>
      <c r="R34" s="15">
        <f t="shared" si="15"/>
        <v>4.8723897911832941</v>
      </c>
    </row>
    <row r="35" spans="1:18" x14ac:dyDescent="0.25">
      <c r="A35" s="11"/>
      <c r="B35" s="11"/>
      <c r="C35" s="11" t="s">
        <v>40</v>
      </c>
      <c r="D35" s="12">
        <v>159</v>
      </c>
      <c r="E35" s="12">
        <v>160</v>
      </c>
      <c r="F35" s="13">
        <f t="shared" si="0"/>
        <v>319</v>
      </c>
      <c r="G35" s="13">
        <v>144</v>
      </c>
      <c r="H35" s="15">
        <f t="shared" si="16"/>
        <v>90.566037735849065</v>
      </c>
      <c r="I35" s="13">
        <v>138</v>
      </c>
      <c r="J35" s="16">
        <f t="shared" si="9"/>
        <v>86.25</v>
      </c>
      <c r="K35" s="13">
        <f t="shared" si="10"/>
        <v>282</v>
      </c>
      <c r="L35" s="16">
        <f t="shared" si="11"/>
        <v>88.401253918495286</v>
      </c>
      <c r="M35" s="13">
        <v>4</v>
      </c>
      <c r="N35" s="15">
        <f t="shared" si="12"/>
        <v>2.7777777777777777</v>
      </c>
      <c r="O35" s="13">
        <v>7</v>
      </c>
      <c r="P35" s="15">
        <f t="shared" si="13"/>
        <v>5.0724637681159424</v>
      </c>
      <c r="Q35" s="13">
        <f t="shared" si="14"/>
        <v>11</v>
      </c>
      <c r="R35" s="15">
        <f t="shared" si="15"/>
        <v>3.9007092198581561</v>
      </c>
    </row>
    <row r="36" spans="1:18" x14ac:dyDescent="0.25">
      <c r="A36" s="11">
        <v>20</v>
      </c>
      <c r="B36" s="11" t="s">
        <v>41</v>
      </c>
      <c r="C36" s="11" t="s">
        <v>41</v>
      </c>
      <c r="D36" s="12">
        <v>183</v>
      </c>
      <c r="E36" s="12">
        <v>174</v>
      </c>
      <c r="F36" s="13">
        <f t="shared" si="0"/>
        <v>357</v>
      </c>
      <c r="G36" s="13">
        <v>175</v>
      </c>
      <c r="H36" s="15">
        <f t="shared" si="16"/>
        <v>95.628415300546436</v>
      </c>
      <c r="I36" s="13">
        <v>177</v>
      </c>
      <c r="J36" s="16">
        <f t="shared" si="9"/>
        <v>101.72413793103448</v>
      </c>
      <c r="K36" s="13">
        <f t="shared" si="10"/>
        <v>352</v>
      </c>
      <c r="L36" s="16">
        <f t="shared" si="11"/>
        <v>98.599439775910369</v>
      </c>
      <c r="M36" s="13">
        <v>3</v>
      </c>
      <c r="N36" s="15">
        <f t="shared" si="12"/>
        <v>1.7142857142857144</v>
      </c>
      <c r="O36" s="13">
        <v>3</v>
      </c>
      <c r="P36" s="15">
        <f t="shared" si="13"/>
        <v>1.6949152542372881</v>
      </c>
      <c r="Q36" s="13">
        <v>6</v>
      </c>
      <c r="R36" s="15">
        <f t="shared" si="15"/>
        <v>1.7045454545454544</v>
      </c>
    </row>
    <row r="37" spans="1:18" x14ac:dyDescent="0.25">
      <c r="A37" s="11"/>
      <c r="B37" s="11"/>
      <c r="C37" s="11" t="s">
        <v>42</v>
      </c>
      <c r="D37" s="12">
        <v>109</v>
      </c>
      <c r="E37" s="12">
        <v>99</v>
      </c>
      <c r="F37" s="13">
        <f t="shared" si="0"/>
        <v>208</v>
      </c>
      <c r="G37" s="13">
        <v>122</v>
      </c>
      <c r="H37" s="15">
        <v>101.7</v>
      </c>
      <c r="I37" s="13">
        <v>122</v>
      </c>
      <c r="J37" s="16">
        <v>100.8</v>
      </c>
      <c r="K37" s="13">
        <f t="shared" si="10"/>
        <v>244</v>
      </c>
      <c r="L37" s="16">
        <v>101.2</v>
      </c>
      <c r="M37" s="13">
        <v>4</v>
      </c>
      <c r="N37" s="15">
        <v>3.3</v>
      </c>
      <c r="O37" s="13">
        <v>6</v>
      </c>
      <c r="P37" s="15">
        <v>4.9000000000000004</v>
      </c>
      <c r="Q37" s="13">
        <v>10</v>
      </c>
      <c r="R37" s="15">
        <v>4.0999999999999996</v>
      </c>
    </row>
    <row r="38" spans="1:18" x14ac:dyDescent="0.25">
      <c r="A38" s="11">
        <v>21</v>
      </c>
      <c r="B38" s="11" t="s">
        <v>43</v>
      </c>
      <c r="C38" s="11" t="s">
        <v>43</v>
      </c>
      <c r="D38" s="12">
        <v>123</v>
      </c>
      <c r="E38" s="12">
        <v>115</v>
      </c>
      <c r="F38" s="13">
        <f t="shared" si="0"/>
        <v>238</v>
      </c>
      <c r="G38" s="17">
        <v>106</v>
      </c>
      <c r="H38" s="19">
        <v>100</v>
      </c>
      <c r="I38" s="18">
        <v>103</v>
      </c>
      <c r="J38" s="20">
        <v>100</v>
      </c>
      <c r="K38" s="18">
        <v>209</v>
      </c>
      <c r="L38" s="20">
        <v>100</v>
      </c>
      <c r="M38" s="18">
        <v>4</v>
      </c>
      <c r="N38" s="19">
        <v>3.8</v>
      </c>
      <c r="O38" s="18">
        <v>4</v>
      </c>
      <c r="P38" s="19">
        <v>3.9</v>
      </c>
      <c r="Q38" s="18">
        <v>8</v>
      </c>
      <c r="R38" s="19">
        <v>3.8</v>
      </c>
    </row>
    <row r="39" spans="1:18" x14ac:dyDescent="0.25">
      <c r="A39" s="21" t="s">
        <v>44</v>
      </c>
      <c r="B39" s="21"/>
      <c r="C39" s="21"/>
      <c r="D39" s="22">
        <f>SUM(D8:D38)</f>
        <v>5202</v>
      </c>
      <c r="E39" s="22">
        <f>SUM(E8:E38)</f>
        <v>4802</v>
      </c>
      <c r="F39" s="22">
        <f>SUM(F8:F38)</f>
        <v>10004</v>
      </c>
      <c r="G39" s="22">
        <f>SUM(G8:G38)</f>
        <v>5070</v>
      </c>
      <c r="H39" s="23">
        <f>G39/D39*100</f>
        <v>97.462514417531722</v>
      </c>
      <c r="I39" s="22">
        <f>SUM(I8:I38)</f>
        <v>4650</v>
      </c>
      <c r="J39" s="24">
        <f>I39/E39*100</f>
        <v>96.834652228238241</v>
      </c>
      <c r="K39" s="22">
        <f>SUM(K8:K38)</f>
        <v>9720</v>
      </c>
      <c r="L39" s="24">
        <f>K39/F39*100</f>
        <v>97.16113554578169</v>
      </c>
      <c r="M39" s="22">
        <f>SUM(M8:M38)</f>
        <v>178</v>
      </c>
      <c r="N39" s="23">
        <f>M39/G39*100</f>
        <v>3.5108481262327413</v>
      </c>
      <c r="O39" s="22">
        <f>SUM(O8:O38)</f>
        <v>212</v>
      </c>
      <c r="P39" s="23">
        <f>O39/I39*100</f>
        <v>4.559139784946237</v>
      </c>
      <c r="Q39" s="22">
        <f>SUM(Q8:Q38)</f>
        <v>390</v>
      </c>
      <c r="R39" s="23">
        <f>Q39/K39*100</f>
        <v>4.0123456790123457</v>
      </c>
    </row>
    <row r="40" spans="1:18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25">
      <c r="A41" s="3" t="s">
        <v>45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mergeCells count="14">
    <mergeCell ref="M5:N5"/>
    <mergeCell ref="O5:P5"/>
    <mergeCell ref="Q5:R5"/>
    <mergeCell ref="A2:R2"/>
    <mergeCell ref="A1:R1"/>
    <mergeCell ref="A4:A6"/>
    <mergeCell ref="B4:B6"/>
    <mergeCell ref="C4:C6"/>
    <mergeCell ref="D4:F5"/>
    <mergeCell ref="G4:L4"/>
    <mergeCell ref="M4:R4"/>
    <mergeCell ref="G5:H5"/>
    <mergeCell ref="I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2023-02-03T01:46:02Z</dcterms:created>
  <dcterms:modified xsi:type="dcterms:W3CDTF">2023-02-03T01:49:20Z</dcterms:modified>
</cp:coreProperties>
</file>