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8_{57D3419D-D3F0-443D-891E-C95B99E912C1}" xr6:coauthVersionLast="47" xr6:coauthVersionMax="47" xr10:uidLastSave="{00000000-0000-0000-0000-000000000000}"/>
  <bookViews>
    <workbookView xWindow="-120" yWindow="-120" windowWidth="20730" windowHeight="11040" xr2:uid="{FFAB69BF-8EB5-47D7-914A-F4AA67DA1408}"/>
  </bookViews>
  <sheets>
    <sheet name="72. DBD" sheetId="1" r:id="rId1"/>
  </sheets>
  <externalReferences>
    <externalReference r:id="rId2"/>
  </externalReferences>
  <definedNames>
    <definedName name="_xlnm.Print_Area" localSheetId="0">'72. DBD'!$A$1:$L$73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G42" i="1"/>
  <c r="E42" i="1"/>
  <c r="K42" i="1" s="1"/>
  <c r="D42" i="1"/>
  <c r="J42" i="1" s="1"/>
  <c r="K41" i="1"/>
  <c r="J41" i="1"/>
  <c r="I41" i="1"/>
  <c r="L41" i="1" s="1"/>
  <c r="F41" i="1"/>
  <c r="C41" i="1"/>
  <c r="B41" i="1"/>
  <c r="J40" i="1"/>
  <c r="I40" i="1"/>
  <c r="L40" i="1" s="1"/>
  <c r="F40" i="1"/>
  <c r="C40" i="1"/>
  <c r="B40" i="1"/>
  <c r="K39" i="1"/>
  <c r="J39" i="1"/>
  <c r="I39" i="1"/>
  <c r="F39" i="1"/>
  <c r="L39" i="1" s="1"/>
  <c r="C39" i="1"/>
  <c r="B39" i="1"/>
  <c r="K38" i="1"/>
  <c r="J38" i="1"/>
  <c r="I38" i="1"/>
  <c r="L38" i="1" s="1"/>
  <c r="F38" i="1"/>
  <c r="C38" i="1"/>
  <c r="B38" i="1"/>
  <c r="L37" i="1"/>
  <c r="K37" i="1"/>
  <c r="J37" i="1"/>
  <c r="I37" i="1"/>
  <c r="F37" i="1"/>
  <c r="C37" i="1"/>
  <c r="B37" i="1"/>
  <c r="K36" i="1"/>
  <c r="J36" i="1"/>
  <c r="I36" i="1"/>
  <c r="F36" i="1"/>
  <c r="C36" i="1"/>
  <c r="B36" i="1"/>
  <c r="K35" i="1"/>
  <c r="J35" i="1"/>
  <c r="I35" i="1"/>
  <c r="F35" i="1"/>
  <c r="L35" i="1" s="1"/>
  <c r="C35" i="1"/>
  <c r="B35" i="1"/>
  <c r="K34" i="1"/>
  <c r="J34" i="1"/>
  <c r="I34" i="1"/>
  <c r="F34" i="1"/>
  <c r="C34" i="1"/>
  <c r="B34" i="1"/>
  <c r="L33" i="1"/>
  <c r="K33" i="1"/>
  <c r="J33" i="1"/>
  <c r="I33" i="1"/>
  <c r="F33" i="1"/>
  <c r="C33" i="1"/>
  <c r="B33" i="1"/>
  <c r="L32" i="1"/>
  <c r="K32" i="1"/>
  <c r="J32" i="1"/>
  <c r="I32" i="1"/>
  <c r="F32" i="1"/>
  <c r="C32" i="1"/>
  <c r="B32" i="1"/>
  <c r="K31" i="1"/>
  <c r="J31" i="1"/>
  <c r="I31" i="1"/>
  <c r="F31" i="1"/>
  <c r="L31" i="1" s="1"/>
  <c r="C31" i="1"/>
  <c r="B31" i="1"/>
  <c r="K30" i="1"/>
  <c r="J30" i="1"/>
  <c r="I30" i="1"/>
  <c r="F30" i="1"/>
  <c r="C30" i="1"/>
  <c r="B30" i="1"/>
  <c r="K29" i="1"/>
  <c r="J29" i="1"/>
  <c r="I29" i="1"/>
  <c r="F29" i="1"/>
  <c r="L29" i="1" s="1"/>
  <c r="C29" i="1"/>
  <c r="B29" i="1"/>
  <c r="K28" i="1"/>
  <c r="J28" i="1"/>
  <c r="I28" i="1"/>
  <c r="F28" i="1"/>
  <c r="L28" i="1" s="1"/>
  <c r="C28" i="1"/>
  <c r="B28" i="1"/>
  <c r="K27" i="1"/>
  <c r="J27" i="1"/>
  <c r="I27" i="1"/>
  <c r="F27" i="1"/>
  <c r="L27" i="1" s="1"/>
  <c r="C27" i="1"/>
  <c r="B27" i="1"/>
  <c r="K26" i="1"/>
  <c r="J26" i="1"/>
  <c r="I26" i="1"/>
  <c r="F26" i="1"/>
  <c r="C26" i="1"/>
  <c r="B26" i="1"/>
  <c r="J25" i="1"/>
  <c r="I25" i="1"/>
  <c r="L25" i="1" s="1"/>
  <c r="F25" i="1"/>
  <c r="C25" i="1"/>
  <c r="B25" i="1"/>
  <c r="K24" i="1"/>
  <c r="J24" i="1"/>
  <c r="I24" i="1"/>
  <c r="L24" i="1" s="1"/>
  <c r="F24" i="1"/>
  <c r="C24" i="1"/>
  <c r="B24" i="1"/>
  <c r="K23" i="1"/>
  <c r="J23" i="1"/>
  <c r="I23" i="1"/>
  <c r="L23" i="1" s="1"/>
  <c r="F23" i="1"/>
  <c r="C23" i="1"/>
  <c r="B23" i="1"/>
  <c r="J22" i="1"/>
  <c r="I22" i="1"/>
  <c r="L22" i="1" s="1"/>
  <c r="F22" i="1"/>
  <c r="C22" i="1"/>
  <c r="B22" i="1"/>
  <c r="K21" i="1"/>
  <c r="J21" i="1"/>
  <c r="I21" i="1"/>
  <c r="F21" i="1"/>
  <c r="L21" i="1" s="1"/>
  <c r="C21" i="1"/>
  <c r="B21" i="1"/>
  <c r="K20" i="1"/>
  <c r="J20" i="1"/>
  <c r="I20" i="1"/>
  <c r="F20" i="1"/>
  <c r="C20" i="1"/>
  <c r="B20" i="1"/>
  <c r="L19" i="1"/>
  <c r="K19" i="1"/>
  <c r="J19" i="1"/>
  <c r="I19" i="1"/>
  <c r="F19" i="1"/>
  <c r="C19" i="1"/>
  <c r="B19" i="1"/>
  <c r="L18" i="1"/>
  <c r="K18" i="1"/>
  <c r="J18" i="1"/>
  <c r="I18" i="1"/>
  <c r="F18" i="1"/>
  <c r="C18" i="1"/>
  <c r="B18" i="1"/>
  <c r="K17" i="1"/>
  <c r="J17" i="1"/>
  <c r="I17" i="1"/>
  <c r="F17" i="1"/>
  <c r="L17" i="1" s="1"/>
  <c r="C17" i="1"/>
  <c r="B17" i="1"/>
  <c r="K16" i="1"/>
  <c r="J16" i="1"/>
  <c r="I16" i="1"/>
  <c r="F16" i="1"/>
  <c r="C16" i="1"/>
  <c r="B16" i="1"/>
  <c r="K15" i="1"/>
  <c r="J15" i="1"/>
  <c r="I15" i="1"/>
  <c r="F15" i="1"/>
  <c r="L15" i="1" s="1"/>
  <c r="C15" i="1"/>
  <c r="B15" i="1"/>
  <c r="K14" i="1"/>
  <c r="J14" i="1"/>
  <c r="I14" i="1"/>
  <c r="F14" i="1"/>
  <c r="L14" i="1" s="1"/>
  <c r="C14" i="1"/>
  <c r="B14" i="1"/>
  <c r="K13" i="1"/>
  <c r="J13" i="1"/>
  <c r="I13" i="1"/>
  <c r="F13" i="1"/>
  <c r="L13" i="1" s="1"/>
  <c r="C13" i="1"/>
  <c r="B13" i="1"/>
  <c r="K12" i="1"/>
  <c r="J12" i="1"/>
  <c r="I12" i="1"/>
  <c r="F12" i="1"/>
  <c r="C12" i="1"/>
  <c r="B12" i="1"/>
  <c r="J11" i="1"/>
  <c r="I11" i="1"/>
  <c r="F11" i="1"/>
  <c r="C11" i="1"/>
  <c r="B11" i="1"/>
  <c r="F5" i="1"/>
  <c r="E5" i="1"/>
  <c r="F4" i="1"/>
  <c r="E4" i="1"/>
  <c r="L16" i="1" l="1"/>
  <c r="L26" i="1"/>
  <c r="F42" i="1"/>
  <c r="D43" i="1" s="1"/>
  <c r="I42" i="1"/>
  <c r="L42" i="1" s="1"/>
  <c r="L20" i="1"/>
  <c r="L34" i="1"/>
  <c r="L12" i="1"/>
  <c r="L30" i="1"/>
  <c r="L11" i="1"/>
  <c r="L36" i="1"/>
</calcChain>
</file>

<file path=xl/sharedStrings.xml><?xml version="1.0" encoding="utf-8"?>
<sst xmlns="http://schemas.openxmlformats.org/spreadsheetml/2006/main" count="23" uniqueCount="17">
  <si>
    <t>TABEL 72</t>
  </si>
  <si>
    <t xml:space="preserve"> </t>
  </si>
  <si>
    <t>KASUS DEMAM BERDARAH DENGUE (DBD) MENURUT JENIS KELAMIN, KECAMATAN, DAN PUSKESMAS</t>
  </si>
  <si>
    <t>NO</t>
  </si>
  <si>
    <t>KECAMATAN</t>
  </si>
  <si>
    <t>PUSKESMAS</t>
  </si>
  <si>
    <t>DEMAM BERDARAH DENGUE (DBD)</t>
  </si>
  <si>
    <t>JUMLAH KASUS</t>
  </si>
  <si>
    <t>MENINGGAL</t>
  </si>
  <si>
    <r>
      <rPr>
        <b/>
        <i/>
        <sz val="12"/>
        <color theme="1"/>
        <rFont val="Arial"/>
      </rPr>
      <t>CFR</t>
    </r>
    <r>
      <rPr>
        <b/>
        <sz val="12"/>
        <color theme="1"/>
        <rFont val="Arial"/>
      </rPr>
      <t xml:space="preserve"> (%)</t>
    </r>
  </si>
  <si>
    <t>L</t>
  </si>
  <si>
    <t>P</t>
  </si>
  <si>
    <t>L+P</t>
  </si>
  <si>
    <t>JUMLAH KASUS (KAB/KOTA)</t>
  </si>
  <si>
    <t>ANGKA KESAKITAN DBD PER 100.000 PENDUDUK</t>
  </si>
  <si>
    <t xml:space="preserve">Sumber: Bidang P2P 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</si>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</sst>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8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12"/>
      <color theme="1"/>
      <name val="Arial"/>
    </font>
    <font>
      <b/>
      <i/>
      <sz val="9"/>
      <color theme="1"/>
      <name val="Arial"/>
    </font>
    <font>
      <sz val="9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757070"/>
      </patternFill>
    </fill>
    <fill>
      <patternFill patternType="solid">
        <fgColor theme="0"/>
        <bgColor rgb="FF7F7F7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/>
    <xf numFmtId="0" fontId="1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8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1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37" fontId="2" fillId="2" borderId="10" xfId="0" applyNumberFormat="1" applyFont="1" applyFill="1" applyBorder="1" applyAlignment="1">
      <alignment vertical="center"/>
    </xf>
    <xf numFmtId="37" fontId="2" fillId="3" borderId="10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7" fontId="1" fillId="3" borderId="8" xfId="0" applyNumberFormat="1" applyFont="1" applyFill="1" applyBorder="1" applyAlignment="1">
      <alignment vertical="center"/>
    </xf>
    <xf numFmtId="37" fontId="1" fillId="3" borderId="10" xfId="0" applyNumberFormat="1" applyFont="1" applyFill="1" applyBorder="1" applyAlignment="1">
      <alignment vertical="center"/>
    </xf>
    <xf numFmtId="164" fontId="1" fillId="3" borderId="10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164" fontId="1" fillId="3" borderId="14" xfId="0" applyNumberFormat="1" applyFont="1" applyFill="1" applyBorder="1" applyAlignment="1">
      <alignment vertical="center"/>
    </xf>
    <xf numFmtId="164" fontId="1" fillId="4" borderId="14" xfId="0" applyNumberFormat="1" applyFont="1" applyFill="1" applyBorder="1" applyAlignment="1">
      <alignment vertical="center"/>
    </xf>
    <xf numFmtId="37" fontId="1" fillId="5" borderId="11" xfId="0" applyNumberFormat="1" applyFont="1" applyFill="1" applyBorder="1" applyAlignment="1">
      <alignment vertical="center"/>
    </xf>
    <xf numFmtId="37" fontId="1" fillId="5" borderId="12" xfId="0" applyNumberFormat="1" applyFont="1" applyFill="1" applyBorder="1" applyAlignment="1">
      <alignment vertical="center"/>
    </xf>
    <xf numFmtId="37" fontId="1" fillId="5" borderId="13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B8D-2003-4BF8-BB7E-D01D50C1F881}">
  <sheetPr codeName="Sheet73"/>
  <dimension ref="A1:Z1000"/>
  <sheetViews>
    <sheetView tabSelected="1" view="pageBreakPreview" zoomScale="60" zoomScaleNormal="100" workbookViewId="0">
      <selection activeCell="A74" sqref="A74:L1000"/>
    </sheetView>
  </sheetViews>
  <sheetFormatPr defaultColWidth="14.42578125" defaultRowHeight="15" customHeight="1"/>
  <cols>
    <col min="1" max="1" width="5.7109375" style="3" customWidth="1"/>
    <col min="2" max="2" width="18" style="3" customWidth="1"/>
    <col min="3" max="3" width="18.5703125" style="3" customWidth="1"/>
    <col min="4" max="13" width="8.7109375" style="3" customWidth="1"/>
    <col min="14" max="26" width="9.140625" style="3" customWidth="1"/>
    <col min="27" max="16384" width="14.42578125" style="3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4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7"/>
      <c r="B4" s="7"/>
      <c r="C4" s="7"/>
      <c r="D4" s="7"/>
      <c r="E4" s="8" t="str">
        <f>'[1]1. Luas Wilayah'!$E$5</f>
        <v>KABUPATEN</v>
      </c>
      <c r="F4" s="9" t="str">
        <f>'[1]1. Luas Wilayah'!$F$5</f>
        <v>PONOROGO</v>
      </c>
      <c r="G4" s="7"/>
      <c r="H4" s="7"/>
      <c r="I4" s="7"/>
      <c r="J4" s="7"/>
      <c r="K4" s="7"/>
      <c r="L4" s="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7"/>
      <c r="B5" s="7"/>
      <c r="C5" s="7"/>
      <c r="D5" s="7"/>
      <c r="E5" s="8" t="str">
        <f>'[1]1. Luas Wilayah'!$E$6</f>
        <v>TAHUN</v>
      </c>
      <c r="F5" s="9">
        <f>'[1]1. Luas Wilayah'!$F$6</f>
        <v>2024</v>
      </c>
      <c r="G5" s="7"/>
      <c r="H5" s="7"/>
      <c r="I5" s="7"/>
      <c r="J5" s="7"/>
      <c r="K5" s="7"/>
      <c r="L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1" t="s">
        <v>3</v>
      </c>
      <c r="B7" s="12" t="s">
        <v>4</v>
      </c>
      <c r="C7" s="11" t="s">
        <v>5</v>
      </c>
      <c r="D7" s="13" t="s">
        <v>6</v>
      </c>
      <c r="E7" s="14"/>
      <c r="F7" s="14"/>
      <c r="G7" s="14"/>
      <c r="H7" s="14"/>
      <c r="I7" s="14"/>
      <c r="J7" s="14"/>
      <c r="K7" s="14"/>
      <c r="L7" s="15"/>
      <c r="M7" s="1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>
      <c r="A8" s="17"/>
      <c r="B8" s="17"/>
      <c r="C8" s="17"/>
      <c r="D8" s="18" t="s">
        <v>7</v>
      </c>
      <c r="E8" s="19"/>
      <c r="F8" s="20"/>
      <c r="G8" s="21" t="s">
        <v>8</v>
      </c>
      <c r="H8" s="19"/>
      <c r="I8" s="20"/>
      <c r="J8" s="21" t="s">
        <v>9</v>
      </c>
      <c r="K8" s="19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2"/>
      <c r="B9" s="22"/>
      <c r="C9" s="22"/>
      <c r="D9" s="23" t="s">
        <v>10</v>
      </c>
      <c r="E9" s="23" t="s">
        <v>11</v>
      </c>
      <c r="F9" s="23" t="s">
        <v>12</v>
      </c>
      <c r="G9" s="23" t="s">
        <v>10</v>
      </c>
      <c r="H9" s="23" t="s">
        <v>11</v>
      </c>
      <c r="I9" s="23" t="s">
        <v>12</v>
      </c>
      <c r="J9" s="23" t="s">
        <v>10</v>
      </c>
      <c r="K9" s="23" t="s">
        <v>11</v>
      </c>
      <c r="L9" s="23" t="s">
        <v>12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>
      <c r="A11" s="26">
        <v>1</v>
      </c>
      <c r="B11" s="27" t="str">
        <f>'[1]9. Ketersediaan Obat'!B9</f>
        <v>Ngrayun</v>
      </c>
      <c r="C11" s="27" t="str">
        <f>'[1]9. Ketersediaan Obat'!C9</f>
        <v>Ngrayun</v>
      </c>
      <c r="D11" s="28">
        <v>4</v>
      </c>
      <c r="E11" s="28">
        <v>0</v>
      </c>
      <c r="F11" s="29">
        <f t="shared" ref="F11:F41" si="0">SUM(D11:E11)</f>
        <v>4</v>
      </c>
      <c r="G11" s="28">
        <v>0</v>
      </c>
      <c r="H11" s="28">
        <v>0</v>
      </c>
      <c r="I11" s="29">
        <f t="shared" ref="I11:I41" si="1">SUM(G11:H11)</f>
        <v>0</v>
      </c>
      <c r="J11" s="30">
        <f t="shared" ref="J11:L42" si="2">G11/D11*100</f>
        <v>0</v>
      </c>
      <c r="K11" s="30">
        <v>0</v>
      </c>
      <c r="L11" s="30">
        <f>I11/F11*100</f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6">
        <v>2</v>
      </c>
      <c r="B12" s="27" t="str">
        <f>'[1]9. Ketersediaan Obat'!B10</f>
        <v>Slahung</v>
      </c>
      <c r="C12" s="27" t="str">
        <f>'[1]9. Ketersediaan Obat'!C10</f>
        <v>Slahung</v>
      </c>
      <c r="D12" s="28">
        <v>16</v>
      </c>
      <c r="E12" s="28">
        <v>3</v>
      </c>
      <c r="F12" s="29">
        <f t="shared" si="0"/>
        <v>19</v>
      </c>
      <c r="G12" s="28">
        <v>0</v>
      </c>
      <c r="H12" s="28">
        <v>0</v>
      </c>
      <c r="I12" s="29">
        <f t="shared" si="1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6">
        <v>3</v>
      </c>
      <c r="B13" s="27">
        <f>'[1]9. Ketersediaan Obat'!B11</f>
        <v>0</v>
      </c>
      <c r="C13" s="27" t="str">
        <f>'[1]9. Ketersediaan Obat'!C11</f>
        <v>Nailan</v>
      </c>
      <c r="D13" s="28">
        <v>6</v>
      </c>
      <c r="E13" s="28">
        <v>3</v>
      </c>
      <c r="F13" s="29">
        <f t="shared" si="0"/>
        <v>9</v>
      </c>
      <c r="G13" s="28">
        <v>0</v>
      </c>
      <c r="H13" s="28">
        <v>0</v>
      </c>
      <c r="I13" s="29">
        <f t="shared" si="1"/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6">
        <v>4</v>
      </c>
      <c r="B14" s="27" t="str">
        <f>'[1]9. Ketersediaan Obat'!B12</f>
        <v>Bungkal</v>
      </c>
      <c r="C14" s="27" t="str">
        <f>'[1]9. Ketersediaan Obat'!C12</f>
        <v>Bungkal</v>
      </c>
      <c r="D14" s="28">
        <v>14</v>
      </c>
      <c r="E14" s="28">
        <v>8</v>
      </c>
      <c r="F14" s="29">
        <f t="shared" si="0"/>
        <v>22</v>
      </c>
      <c r="G14" s="28">
        <v>1</v>
      </c>
      <c r="H14" s="28">
        <v>0</v>
      </c>
      <c r="I14" s="29">
        <f t="shared" si="1"/>
        <v>1</v>
      </c>
      <c r="J14" s="30">
        <f t="shared" si="2"/>
        <v>7.1428571428571423</v>
      </c>
      <c r="K14" s="30">
        <f t="shared" si="2"/>
        <v>0</v>
      </c>
      <c r="L14" s="30">
        <f t="shared" si="2"/>
        <v>4.5454545454545459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6">
        <v>5</v>
      </c>
      <c r="B15" s="27" t="str">
        <f>'[1]9. Ketersediaan Obat'!B13</f>
        <v>Sambit</v>
      </c>
      <c r="C15" s="27" t="str">
        <f>'[1]9. Ketersediaan Obat'!C13</f>
        <v>Sambit</v>
      </c>
      <c r="D15" s="28">
        <v>16</v>
      </c>
      <c r="E15" s="28">
        <v>4</v>
      </c>
      <c r="F15" s="29">
        <f t="shared" si="0"/>
        <v>20</v>
      </c>
      <c r="G15" s="28">
        <v>0</v>
      </c>
      <c r="H15" s="28">
        <v>0</v>
      </c>
      <c r="I15" s="29">
        <f t="shared" si="1"/>
        <v>0</v>
      </c>
      <c r="J15" s="30">
        <f t="shared" si="2"/>
        <v>0</v>
      </c>
      <c r="K15" s="30">
        <f t="shared" si="2"/>
        <v>0</v>
      </c>
      <c r="L15" s="30">
        <f t="shared" si="2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6">
        <v>6</v>
      </c>
      <c r="B16" s="27">
        <f>'[1]9. Ketersediaan Obat'!B14</f>
        <v>0</v>
      </c>
      <c r="C16" s="27" t="str">
        <f>'[1]9. Ketersediaan Obat'!C14</f>
        <v>Wringinanom</v>
      </c>
      <c r="D16" s="28">
        <v>1</v>
      </c>
      <c r="E16" s="28">
        <v>3</v>
      </c>
      <c r="F16" s="29">
        <f t="shared" si="0"/>
        <v>4</v>
      </c>
      <c r="G16" s="28">
        <v>0</v>
      </c>
      <c r="H16" s="28">
        <v>0</v>
      </c>
      <c r="I16" s="29">
        <f t="shared" si="1"/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6">
        <v>7</v>
      </c>
      <c r="B17" s="27" t="str">
        <f>'[1]9. Ketersediaan Obat'!B15</f>
        <v>Sawoo</v>
      </c>
      <c r="C17" s="27" t="str">
        <f>'[1]9. Ketersediaan Obat'!C15</f>
        <v>Sawoo</v>
      </c>
      <c r="D17" s="28">
        <v>11</v>
      </c>
      <c r="E17" s="28">
        <v>5</v>
      </c>
      <c r="F17" s="29">
        <f t="shared" si="0"/>
        <v>16</v>
      </c>
      <c r="G17" s="28">
        <v>0</v>
      </c>
      <c r="H17" s="28">
        <v>0</v>
      </c>
      <c r="I17" s="29">
        <f t="shared" si="1"/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6">
        <v>8</v>
      </c>
      <c r="B18" s="27">
        <f>'[1]9. Ketersediaan Obat'!B16</f>
        <v>0</v>
      </c>
      <c r="C18" s="27" t="str">
        <f>'[1]9. Ketersediaan Obat'!C16</f>
        <v>Bondrang</v>
      </c>
      <c r="D18" s="28">
        <v>2</v>
      </c>
      <c r="E18" s="28">
        <v>2</v>
      </c>
      <c r="F18" s="29">
        <f t="shared" si="0"/>
        <v>4</v>
      </c>
      <c r="G18" s="28">
        <v>0</v>
      </c>
      <c r="H18" s="28">
        <v>0</v>
      </c>
      <c r="I18" s="29">
        <f t="shared" si="1"/>
        <v>0</v>
      </c>
      <c r="J18" s="30">
        <f t="shared" si="2"/>
        <v>0</v>
      </c>
      <c r="K18" s="30">
        <f t="shared" si="2"/>
        <v>0</v>
      </c>
      <c r="L18" s="30">
        <f t="shared" si="2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6">
        <v>9</v>
      </c>
      <c r="B19" s="27" t="str">
        <f>'[1]9. Ketersediaan Obat'!B17</f>
        <v>Sooko</v>
      </c>
      <c r="C19" s="27" t="str">
        <f>'[1]9. Ketersediaan Obat'!C17</f>
        <v>Sooko</v>
      </c>
      <c r="D19" s="28">
        <v>3</v>
      </c>
      <c r="E19" s="28">
        <v>2</v>
      </c>
      <c r="F19" s="29">
        <f t="shared" si="0"/>
        <v>5</v>
      </c>
      <c r="G19" s="28">
        <v>0</v>
      </c>
      <c r="H19" s="28">
        <v>0</v>
      </c>
      <c r="I19" s="29">
        <f t="shared" si="1"/>
        <v>0</v>
      </c>
      <c r="J19" s="30">
        <f t="shared" si="2"/>
        <v>0</v>
      </c>
      <c r="K19" s="30">
        <f t="shared" si="2"/>
        <v>0</v>
      </c>
      <c r="L19" s="30">
        <f t="shared" si="2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6">
        <v>10</v>
      </c>
      <c r="B20" s="27" t="str">
        <f>'[1]9. Ketersediaan Obat'!B18</f>
        <v>Pudak</v>
      </c>
      <c r="C20" s="27" t="str">
        <f>'[1]9. Ketersediaan Obat'!C18</f>
        <v>Pudak</v>
      </c>
      <c r="D20" s="28">
        <v>3</v>
      </c>
      <c r="E20" s="28">
        <v>1</v>
      </c>
      <c r="F20" s="29">
        <f t="shared" si="0"/>
        <v>4</v>
      </c>
      <c r="G20" s="28">
        <v>0</v>
      </c>
      <c r="H20" s="28">
        <v>0</v>
      </c>
      <c r="I20" s="29">
        <f t="shared" si="1"/>
        <v>0</v>
      </c>
      <c r="J20" s="30">
        <f t="shared" si="2"/>
        <v>0</v>
      </c>
      <c r="K20" s="30">
        <f t="shared" si="2"/>
        <v>0</v>
      </c>
      <c r="L20" s="30">
        <f t="shared" si="2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6">
        <v>11</v>
      </c>
      <c r="B21" s="27" t="str">
        <f>'[1]9. Ketersediaan Obat'!B19</f>
        <v>Pulung</v>
      </c>
      <c r="C21" s="27" t="str">
        <f>'[1]9. Ketersediaan Obat'!C19</f>
        <v>Pulung</v>
      </c>
      <c r="D21" s="28">
        <v>10</v>
      </c>
      <c r="E21" s="28">
        <v>6</v>
      </c>
      <c r="F21" s="29">
        <f t="shared" si="0"/>
        <v>16</v>
      </c>
      <c r="G21" s="28">
        <v>0</v>
      </c>
      <c r="H21" s="28">
        <v>0</v>
      </c>
      <c r="I21" s="29">
        <f t="shared" si="1"/>
        <v>0</v>
      </c>
      <c r="J21" s="30">
        <f t="shared" si="2"/>
        <v>0</v>
      </c>
      <c r="K21" s="30">
        <f t="shared" si="2"/>
        <v>0</v>
      </c>
      <c r="L21" s="30">
        <f t="shared" si="2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6">
        <v>12</v>
      </c>
      <c r="B22" s="27">
        <f>'[1]9. Ketersediaan Obat'!B20</f>
        <v>0</v>
      </c>
      <c r="C22" s="27" t="str">
        <f>'[1]9. Ketersediaan Obat'!C20</f>
        <v>Kesugihan</v>
      </c>
      <c r="D22" s="28">
        <v>4</v>
      </c>
      <c r="E22" s="28">
        <v>0</v>
      </c>
      <c r="F22" s="29">
        <f t="shared" si="0"/>
        <v>4</v>
      </c>
      <c r="G22" s="28">
        <v>0</v>
      </c>
      <c r="H22" s="28">
        <v>0</v>
      </c>
      <c r="I22" s="29">
        <f t="shared" si="1"/>
        <v>0</v>
      </c>
      <c r="J22" s="30">
        <f t="shared" si="2"/>
        <v>0</v>
      </c>
      <c r="K22" s="30">
        <v>0</v>
      </c>
      <c r="L22" s="30">
        <f>I22/F22*100</f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6">
        <v>13</v>
      </c>
      <c r="B23" s="27" t="str">
        <f>'[1]9. Ketersediaan Obat'!B21</f>
        <v>Mlarak</v>
      </c>
      <c r="C23" s="27" t="str">
        <f>'[1]9. Ketersediaan Obat'!C21</f>
        <v>Mlarak</v>
      </c>
      <c r="D23" s="28">
        <v>8</v>
      </c>
      <c r="E23" s="28">
        <v>9</v>
      </c>
      <c r="F23" s="29">
        <f t="shared" si="0"/>
        <v>17</v>
      </c>
      <c r="G23" s="28">
        <v>0</v>
      </c>
      <c r="H23" s="28">
        <v>0</v>
      </c>
      <c r="I23" s="29">
        <f t="shared" si="1"/>
        <v>0</v>
      </c>
      <c r="J23" s="30">
        <f t="shared" si="2"/>
        <v>0</v>
      </c>
      <c r="K23" s="30">
        <f t="shared" si="2"/>
        <v>0</v>
      </c>
      <c r="L23" s="30">
        <f t="shared" si="2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6">
        <v>14</v>
      </c>
      <c r="B24" s="27" t="str">
        <f>'[1]9. Ketersediaan Obat'!B22</f>
        <v>Siman</v>
      </c>
      <c r="C24" s="27" t="str">
        <f>'[1]9. Ketersediaan Obat'!C22</f>
        <v>Siman</v>
      </c>
      <c r="D24" s="28">
        <v>16</v>
      </c>
      <c r="E24" s="28">
        <v>8</v>
      </c>
      <c r="F24" s="29">
        <f t="shared" si="0"/>
        <v>24</v>
      </c>
      <c r="G24" s="28">
        <v>0</v>
      </c>
      <c r="H24" s="28">
        <v>1</v>
      </c>
      <c r="I24" s="29">
        <f t="shared" si="1"/>
        <v>1</v>
      </c>
      <c r="J24" s="30">
        <f t="shared" si="2"/>
        <v>0</v>
      </c>
      <c r="K24" s="30">
        <f t="shared" si="2"/>
        <v>12.5</v>
      </c>
      <c r="L24" s="30">
        <f t="shared" si="2"/>
        <v>4.1666666666666661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6">
        <v>15</v>
      </c>
      <c r="B25" s="27">
        <f>'[1]9. Ketersediaan Obat'!B23</f>
        <v>0</v>
      </c>
      <c r="C25" s="27" t="str">
        <f>'[1]9. Ketersediaan Obat'!C23</f>
        <v>Ronowijayan</v>
      </c>
      <c r="D25" s="28">
        <v>5</v>
      </c>
      <c r="E25" s="28">
        <v>0</v>
      </c>
      <c r="F25" s="29">
        <f t="shared" si="0"/>
        <v>5</v>
      </c>
      <c r="G25" s="28">
        <v>0</v>
      </c>
      <c r="H25" s="28">
        <v>0</v>
      </c>
      <c r="I25" s="29">
        <f t="shared" si="1"/>
        <v>0</v>
      </c>
      <c r="J25" s="30">
        <f t="shared" si="2"/>
        <v>0</v>
      </c>
      <c r="K25" s="30">
        <v>0</v>
      </c>
      <c r="L25" s="30">
        <f>I25/F25*100</f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6">
        <v>16</v>
      </c>
      <c r="B26" s="27" t="str">
        <f>'[1]9. Ketersediaan Obat'!B24</f>
        <v>Jetis</v>
      </c>
      <c r="C26" s="27" t="str">
        <f>'[1]9. Ketersediaan Obat'!C24</f>
        <v>Jetis</v>
      </c>
      <c r="D26" s="28">
        <v>11</v>
      </c>
      <c r="E26" s="28">
        <v>4</v>
      </c>
      <c r="F26" s="29">
        <f t="shared" si="0"/>
        <v>15</v>
      </c>
      <c r="G26" s="28">
        <v>0</v>
      </c>
      <c r="H26" s="28">
        <v>0</v>
      </c>
      <c r="I26" s="29">
        <f t="shared" si="1"/>
        <v>0</v>
      </c>
      <c r="J26" s="30">
        <f t="shared" si="2"/>
        <v>0</v>
      </c>
      <c r="K26" s="30">
        <f t="shared" si="2"/>
        <v>0</v>
      </c>
      <c r="L26" s="30">
        <f t="shared" si="2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6">
        <v>17</v>
      </c>
      <c r="B27" s="27" t="str">
        <f>'[1]9. Ketersediaan Obat'!B25</f>
        <v>Balong</v>
      </c>
      <c r="C27" s="27" t="str">
        <f>'[1]9. Ketersediaan Obat'!C25</f>
        <v>Balong</v>
      </c>
      <c r="D27" s="28">
        <v>12</v>
      </c>
      <c r="E27" s="28">
        <v>6</v>
      </c>
      <c r="F27" s="29">
        <f t="shared" si="0"/>
        <v>18</v>
      </c>
      <c r="G27" s="28">
        <v>0</v>
      </c>
      <c r="H27" s="28">
        <v>0</v>
      </c>
      <c r="I27" s="29">
        <f t="shared" si="1"/>
        <v>0</v>
      </c>
      <c r="J27" s="30">
        <f t="shared" si="2"/>
        <v>0</v>
      </c>
      <c r="K27" s="30">
        <f t="shared" si="2"/>
        <v>0</v>
      </c>
      <c r="L27" s="30">
        <f t="shared" si="2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6">
        <v>18</v>
      </c>
      <c r="B28" s="27" t="str">
        <f>'[1]9. Ketersediaan Obat'!B26</f>
        <v>Kauman</v>
      </c>
      <c r="C28" s="27" t="str">
        <f>'[1]9. Ketersediaan Obat'!C26</f>
        <v>Kauman</v>
      </c>
      <c r="D28" s="28">
        <v>15</v>
      </c>
      <c r="E28" s="28">
        <v>3</v>
      </c>
      <c r="F28" s="29">
        <f t="shared" si="0"/>
        <v>18</v>
      </c>
      <c r="G28" s="28">
        <v>0</v>
      </c>
      <c r="H28" s="28">
        <v>0</v>
      </c>
      <c r="I28" s="29">
        <f t="shared" si="1"/>
        <v>0</v>
      </c>
      <c r="J28" s="30">
        <f t="shared" si="2"/>
        <v>0</v>
      </c>
      <c r="K28" s="30">
        <f t="shared" si="2"/>
        <v>0</v>
      </c>
      <c r="L28" s="30">
        <f t="shared" si="2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6">
        <v>19</v>
      </c>
      <c r="B29" s="27">
        <f>'[1]9. Ketersediaan Obat'!B27</f>
        <v>0</v>
      </c>
      <c r="C29" s="27" t="str">
        <f>'[1]9. Ketersediaan Obat'!C27</f>
        <v>Ngrandu</v>
      </c>
      <c r="D29" s="28">
        <v>4</v>
      </c>
      <c r="E29" s="28">
        <v>5</v>
      </c>
      <c r="F29" s="29">
        <f t="shared" si="0"/>
        <v>9</v>
      </c>
      <c r="G29" s="28">
        <v>0</v>
      </c>
      <c r="H29" s="28">
        <v>0</v>
      </c>
      <c r="I29" s="29">
        <f t="shared" si="1"/>
        <v>0</v>
      </c>
      <c r="J29" s="30">
        <f t="shared" si="2"/>
        <v>0</v>
      </c>
      <c r="K29" s="30">
        <f t="shared" si="2"/>
        <v>0</v>
      </c>
      <c r="L29" s="30">
        <f t="shared" si="2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6">
        <v>20</v>
      </c>
      <c r="B30" s="27" t="str">
        <f>'[1]9. Ketersediaan Obat'!B28</f>
        <v>Jambon</v>
      </c>
      <c r="C30" s="27" t="str">
        <f>'[1]9. Ketersediaan Obat'!C28</f>
        <v>Jambon</v>
      </c>
      <c r="D30" s="28">
        <v>10</v>
      </c>
      <c r="E30" s="28">
        <v>7</v>
      </c>
      <c r="F30" s="29">
        <f t="shared" si="0"/>
        <v>17</v>
      </c>
      <c r="G30" s="28">
        <v>0</v>
      </c>
      <c r="H30" s="28">
        <v>0</v>
      </c>
      <c r="I30" s="29">
        <f t="shared" si="1"/>
        <v>0</v>
      </c>
      <c r="J30" s="30">
        <f t="shared" si="2"/>
        <v>0</v>
      </c>
      <c r="K30" s="30">
        <f t="shared" si="2"/>
        <v>0</v>
      </c>
      <c r="L30" s="30">
        <f t="shared" si="2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6">
        <v>21</v>
      </c>
      <c r="B31" s="27" t="str">
        <f>'[1]9. Ketersediaan Obat'!B29</f>
        <v>Badegan</v>
      </c>
      <c r="C31" s="27" t="str">
        <f>'[1]9. Ketersediaan Obat'!C29</f>
        <v>Badegan</v>
      </c>
      <c r="D31" s="28">
        <v>11</v>
      </c>
      <c r="E31" s="28">
        <v>5</v>
      </c>
      <c r="F31" s="29">
        <f t="shared" si="0"/>
        <v>16</v>
      </c>
      <c r="G31" s="28">
        <v>0</v>
      </c>
      <c r="H31" s="28">
        <v>0</v>
      </c>
      <c r="I31" s="29">
        <f t="shared" si="1"/>
        <v>0</v>
      </c>
      <c r="J31" s="30">
        <f t="shared" si="2"/>
        <v>0</v>
      </c>
      <c r="K31" s="30">
        <f t="shared" si="2"/>
        <v>0</v>
      </c>
      <c r="L31" s="30">
        <f t="shared" si="2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6">
        <v>22</v>
      </c>
      <c r="B32" s="27" t="str">
        <f>'[1]9. Ketersediaan Obat'!B30</f>
        <v>Sampung</v>
      </c>
      <c r="C32" s="27" t="str">
        <f>'[1]9. Ketersediaan Obat'!C30</f>
        <v>Sampung</v>
      </c>
      <c r="D32" s="28">
        <v>7</v>
      </c>
      <c r="E32" s="28">
        <v>8</v>
      </c>
      <c r="F32" s="29">
        <f t="shared" si="0"/>
        <v>15</v>
      </c>
      <c r="G32" s="28">
        <v>0</v>
      </c>
      <c r="H32" s="28">
        <v>0</v>
      </c>
      <c r="I32" s="29">
        <f t="shared" si="1"/>
        <v>0</v>
      </c>
      <c r="J32" s="30">
        <f t="shared" si="2"/>
        <v>0</v>
      </c>
      <c r="K32" s="30">
        <f t="shared" si="2"/>
        <v>0</v>
      </c>
      <c r="L32" s="30">
        <f t="shared" si="2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6">
        <v>23</v>
      </c>
      <c r="B33" s="27">
        <f>'[1]9. Ketersediaan Obat'!B31</f>
        <v>0</v>
      </c>
      <c r="C33" s="27" t="str">
        <f>'[1]9. Ketersediaan Obat'!C31</f>
        <v>Kunti</v>
      </c>
      <c r="D33" s="28">
        <v>3</v>
      </c>
      <c r="E33" s="28">
        <v>2</v>
      </c>
      <c r="F33" s="29">
        <f t="shared" si="0"/>
        <v>5</v>
      </c>
      <c r="G33" s="28">
        <v>0</v>
      </c>
      <c r="H33" s="28">
        <v>0</v>
      </c>
      <c r="I33" s="29">
        <f t="shared" si="1"/>
        <v>0</v>
      </c>
      <c r="J33" s="30">
        <f t="shared" si="2"/>
        <v>0</v>
      </c>
      <c r="K33" s="30">
        <f t="shared" si="2"/>
        <v>0</v>
      </c>
      <c r="L33" s="30">
        <f t="shared" si="2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6">
        <v>24</v>
      </c>
      <c r="B34" s="27" t="str">
        <f>'[1]9. Ketersediaan Obat'!B32</f>
        <v>Sukorejo</v>
      </c>
      <c r="C34" s="27" t="str">
        <f>'[1]9. Ketersediaan Obat'!C32</f>
        <v>Sukorejo</v>
      </c>
      <c r="D34" s="28">
        <v>17</v>
      </c>
      <c r="E34" s="28">
        <v>6</v>
      </c>
      <c r="F34" s="29">
        <f t="shared" si="0"/>
        <v>23</v>
      </c>
      <c r="G34" s="28">
        <v>0</v>
      </c>
      <c r="H34" s="28">
        <v>0</v>
      </c>
      <c r="I34" s="29">
        <f t="shared" si="1"/>
        <v>0</v>
      </c>
      <c r="J34" s="30">
        <f t="shared" si="2"/>
        <v>0</v>
      </c>
      <c r="K34" s="30">
        <f t="shared" si="2"/>
        <v>0</v>
      </c>
      <c r="L34" s="30">
        <f t="shared" si="2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6">
        <v>25</v>
      </c>
      <c r="B35" s="27" t="str">
        <f>'[1]9. Ketersediaan Obat'!B33</f>
        <v>Ponorogo</v>
      </c>
      <c r="C35" s="27" t="str">
        <f>'[1]9. Ketersediaan Obat'!C33</f>
        <v>Po. Utara</v>
      </c>
      <c r="D35" s="28">
        <v>14</v>
      </c>
      <c r="E35" s="28">
        <v>6</v>
      </c>
      <c r="F35" s="29">
        <f t="shared" si="0"/>
        <v>20</v>
      </c>
      <c r="G35" s="28">
        <v>0</v>
      </c>
      <c r="H35" s="28">
        <v>0</v>
      </c>
      <c r="I35" s="29">
        <f t="shared" si="1"/>
        <v>0</v>
      </c>
      <c r="J35" s="30">
        <f t="shared" si="2"/>
        <v>0</v>
      </c>
      <c r="K35" s="30">
        <f t="shared" si="2"/>
        <v>0</v>
      </c>
      <c r="L35" s="30">
        <f t="shared" si="2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6">
        <v>26</v>
      </c>
      <c r="B36" s="27">
        <f>'[1]9. Ketersediaan Obat'!B34</f>
        <v>0</v>
      </c>
      <c r="C36" s="27" t="str">
        <f>'[1]9. Ketersediaan Obat'!C34</f>
        <v>Po. Selatan</v>
      </c>
      <c r="D36" s="28">
        <v>7</v>
      </c>
      <c r="E36" s="28">
        <v>5</v>
      </c>
      <c r="F36" s="29">
        <f t="shared" si="0"/>
        <v>12</v>
      </c>
      <c r="G36" s="28">
        <v>0</v>
      </c>
      <c r="H36" s="28">
        <v>0</v>
      </c>
      <c r="I36" s="29">
        <f t="shared" si="1"/>
        <v>0</v>
      </c>
      <c r="J36" s="30">
        <f t="shared" si="2"/>
        <v>0</v>
      </c>
      <c r="K36" s="30">
        <f t="shared" si="2"/>
        <v>0</v>
      </c>
      <c r="L36" s="30">
        <f t="shared" si="2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6">
        <v>27</v>
      </c>
      <c r="B37" s="27" t="str">
        <f>'[1]9. Ketersediaan Obat'!B35</f>
        <v>Babadan</v>
      </c>
      <c r="C37" s="27" t="str">
        <f>'[1]9. Ketersediaan Obat'!C35</f>
        <v>Babadan</v>
      </c>
      <c r="D37" s="28">
        <v>20</v>
      </c>
      <c r="E37" s="28">
        <v>9</v>
      </c>
      <c r="F37" s="29">
        <f t="shared" si="0"/>
        <v>29</v>
      </c>
      <c r="G37" s="28">
        <v>0</v>
      </c>
      <c r="H37" s="28">
        <v>1</v>
      </c>
      <c r="I37" s="29">
        <f t="shared" si="1"/>
        <v>1</v>
      </c>
      <c r="J37" s="30">
        <f t="shared" si="2"/>
        <v>0</v>
      </c>
      <c r="K37" s="30">
        <f t="shared" si="2"/>
        <v>11.111111111111111</v>
      </c>
      <c r="L37" s="30">
        <f t="shared" si="2"/>
        <v>3.4482758620689653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6">
        <v>28</v>
      </c>
      <c r="B38" s="27">
        <f>'[1]9. Ketersediaan Obat'!B36</f>
        <v>0</v>
      </c>
      <c r="C38" s="27" t="str">
        <f>'[1]9. Ketersediaan Obat'!C36</f>
        <v>Sukosari</v>
      </c>
      <c r="D38" s="28">
        <v>4</v>
      </c>
      <c r="E38" s="28">
        <v>2</v>
      </c>
      <c r="F38" s="29">
        <f t="shared" si="0"/>
        <v>6</v>
      </c>
      <c r="G38" s="28">
        <v>0</v>
      </c>
      <c r="H38" s="28">
        <v>0</v>
      </c>
      <c r="I38" s="29">
        <f t="shared" si="1"/>
        <v>0</v>
      </c>
      <c r="J38" s="30">
        <f t="shared" si="2"/>
        <v>0</v>
      </c>
      <c r="K38" s="30">
        <f t="shared" si="2"/>
        <v>0</v>
      </c>
      <c r="L38" s="30">
        <f t="shared" si="2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6">
        <v>29</v>
      </c>
      <c r="B39" s="27" t="str">
        <f>'[1]9. Ketersediaan Obat'!B37</f>
        <v>Jenangan</v>
      </c>
      <c r="C39" s="27" t="str">
        <f>'[1]9. Ketersediaan Obat'!C37</f>
        <v>Jenangan</v>
      </c>
      <c r="D39" s="28">
        <v>15</v>
      </c>
      <c r="E39" s="28">
        <v>4</v>
      </c>
      <c r="F39" s="29">
        <f t="shared" si="0"/>
        <v>19</v>
      </c>
      <c r="G39" s="28">
        <v>0</v>
      </c>
      <c r="H39" s="28">
        <v>0</v>
      </c>
      <c r="I39" s="29">
        <f t="shared" si="1"/>
        <v>0</v>
      </c>
      <c r="J39" s="30">
        <f t="shared" si="2"/>
        <v>0</v>
      </c>
      <c r="K39" s="30">
        <f t="shared" si="2"/>
        <v>0</v>
      </c>
      <c r="L39" s="30">
        <f t="shared" si="2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6">
        <v>30</v>
      </c>
      <c r="B40" s="27">
        <f>'[1]9. Ketersediaan Obat'!B38</f>
        <v>0</v>
      </c>
      <c r="C40" s="27" t="str">
        <f>'[1]9. Ketersediaan Obat'!C38</f>
        <v>Setono</v>
      </c>
      <c r="D40" s="28">
        <v>6</v>
      </c>
      <c r="E40" s="28">
        <v>0</v>
      </c>
      <c r="F40" s="29">
        <f t="shared" si="0"/>
        <v>6</v>
      </c>
      <c r="G40" s="28">
        <v>0</v>
      </c>
      <c r="H40" s="28">
        <v>0</v>
      </c>
      <c r="I40" s="29">
        <f t="shared" si="1"/>
        <v>0</v>
      </c>
      <c r="J40" s="30">
        <f t="shared" si="2"/>
        <v>0</v>
      </c>
      <c r="K40" s="30">
        <v>0</v>
      </c>
      <c r="L40" s="30">
        <f>I40/F40*100</f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6">
        <v>31</v>
      </c>
      <c r="B41" s="27" t="str">
        <f>'[1]9. Ketersediaan Obat'!B39</f>
        <v>Ngebel</v>
      </c>
      <c r="C41" s="27" t="str">
        <f>'[1]9. Ketersediaan Obat'!C39</f>
        <v>Ngebel</v>
      </c>
      <c r="D41" s="28">
        <v>3</v>
      </c>
      <c r="E41" s="28">
        <v>1</v>
      </c>
      <c r="F41" s="29">
        <f t="shared" si="0"/>
        <v>4</v>
      </c>
      <c r="G41" s="28">
        <v>0</v>
      </c>
      <c r="H41" s="28">
        <v>0</v>
      </c>
      <c r="I41" s="29">
        <f t="shared" si="1"/>
        <v>0</v>
      </c>
      <c r="J41" s="30">
        <f t="shared" si="2"/>
        <v>0</v>
      </c>
      <c r="K41" s="30">
        <f t="shared" si="2"/>
        <v>0</v>
      </c>
      <c r="L41" s="30">
        <f t="shared" si="2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31" t="s">
        <v>13</v>
      </c>
      <c r="B42" s="32"/>
      <c r="C42" s="33"/>
      <c r="D42" s="34">
        <f t="shared" ref="D42:I42" si="3">SUM(D11:D41)</f>
        <v>278</v>
      </c>
      <c r="E42" s="35">
        <f t="shared" si="3"/>
        <v>127</v>
      </c>
      <c r="F42" s="35">
        <f t="shared" si="3"/>
        <v>405</v>
      </c>
      <c r="G42" s="34">
        <f t="shared" si="3"/>
        <v>1</v>
      </c>
      <c r="H42" s="35">
        <f t="shared" si="3"/>
        <v>2</v>
      </c>
      <c r="I42" s="35">
        <f t="shared" si="3"/>
        <v>3</v>
      </c>
      <c r="J42" s="36">
        <f t="shared" si="2"/>
        <v>0.35971223021582738</v>
      </c>
      <c r="K42" s="36">
        <f t="shared" si="2"/>
        <v>1.5748031496062991</v>
      </c>
      <c r="L42" s="36">
        <f t="shared" si="2"/>
        <v>0.74074074074074081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thickBot="1">
      <c r="A43" s="37" t="s">
        <v>14</v>
      </c>
      <c r="B43" s="38"/>
      <c r="C43" s="39"/>
      <c r="D43" s="40">
        <f>F42/'[1]2. Jml Penduduk'!E28*100000</f>
        <v>42.058651568476158</v>
      </c>
      <c r="E43" s="41"/>
      <c r="F43" s="41"/>
      <c r="G43" s="42"/>
      <c r="H43" s="43"/>
      <c r="I43" s="43"/>
      <c r="J43" s="43"/>
      <c r="K43" s="43"/>
      <c r="L43" s="4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4"/>
      <c r="C44" s="4"/>
      <c r="D44" s="4"/>
      <c r="E44" s="4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45" t="s">
        <v>15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5.75" customHeight="1">
      <c r="A46" s="45" t="s">
        <v>16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mergeCells count="9">
    <mergeCell ref="A43:C43"/>
    <mergeCell ref="A3:L3"/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1.1023622047244095" right="0.70866141732283472" top="0.74803149606299213" bottom="0.74803149606299213" header="0" footer="0"/>
  <pageSetup paperSize="9" scale="65" orientation="portrait" r:id="rId1"/>
  <headerFooter>
    <oddFooter>&amp;R180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72. DBD</vt:lpstr>
      <vt:lpstr>'72. DBD'!Print_Area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2025-11-12T08:34:14Z</cp:lastPrinted>
  <dcterms:created xsi:type="dcterms:W3CDTF">2025-11-12T08:33:20Z</dcterms:created>
  <dcterms:modified xsi:type="dcterms:W3CDTF">2025-11-12T08:35:17Z</dcterms:modified>
</cp:coreProperties>
</file>