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C8521558-DD0F-4E73-A5B2-BA62E63A3264}" xr6:coauthVersionLast="47" xr6:coauthVersionMax="47" xr10:uidLastSave="{00000000-0000-0000-0000-000000000000}"/>
  <bookViews>
    <workbookView xWindow="-108" yWindow="-108" windowWidth="23256" windowHeight="12576" xr2:uid="{05D1C1A9-DFB2-4E79-9746-F600ED52A4D2}"/>
  </bookViews>
  <sheets>
    <sheet name="OBYEK" sheetId="1" r:id="rId1"/>
  </sheets>
  <definedNames>
    <definedName name="_xlnm.Print_Area" localSheetId="0">OBYEK!$A$1:$P$49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1" l="1"/>
  <c r="O88" i="1"/>
  <c r="O8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B36" i="1" s="1"/>
  <c r="AA8" i="1"/>
  <c r="AA36" i="1" s="1"/>
</calcChain>
</file>

<file path=xl/sharedStrings.xml><?xml version="1.0" encoding="utf-8"?>
<sst xmlns="http://schemas.openxmlformats.org/spreadsheetml/2006/main" count="353" uniqueCount="63">
  <si>
    <t>DATA KUNJUNGAN WISMAN / WISNUS (OBYEK WISATA)</t>
  </si>
  <si>
    <t>TAHUN 2022</t>
  </si>
  <si>
    <t>KABUPATEN/KOTA PONOROGO</t>
  </si>
  <si>
    <t>NO</t>
  </si>
  <si>
    <t>DAYA TARIK WISATA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</si>
  <si>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</si>
  <si>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</si>
  <si>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</si>
  <si>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</si>
  <si>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</si>
  <si>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</si>
  <si>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</si>
  <si>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</si>
  <si>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</si>
  <si>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</si>
  <si>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</si>
  <si>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</si>
  <si>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</si>
  <si>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Wisnus</t>
  </si>
  <si>
    <t>Wisman</t>
  </si>
  <si>
    <t>Candi Dermo</t>
  </si>
  <si>
    <t>TELAGA NGEBEL</t>
  </si>
  <si>
    <t>TAMAN WISATA NGEMBAG</t>
  </si>
  <si>
    <t>TUTUP</t>
  </si>
  <si>
    <t>MAKAM BATORO KATONG</t>
  </si>
  <si>
    <t>-</t>
  </si>
  <si>
    <t>MAKAM KYAI AGENG M. BESARI &amp; TEGALSARI</t>
  </si>
  <si>
    <t>MAKAM ASTANA SRANDIL</t>
  </si>
  <si>
    <t>GOA LOWO</t>
  </si>
  <si>
    <t>SITUS WATU DUKUN</t>
  </si>
  <si>
    <t>MAKAM TUMENGGUNG DJAJENGRONO</t>
  </si>
  <si>
    <t>Untuk sementara kosong. Juru pelihara meninggal. Belum ada pengganti.</t>
  </si>
  <si>
    <t>PETILASAN EYANG ISMOYO / KLAMPIS IRENG</t>
  </si>
  <si>
    <t>MLOKO SEWU</t>
  </si>
  <si>
    <t>NGEBEL ADVENTURE PARK</t>
  </si>
  <si>
    <t>SENDANG BULUS</t>
  </si>
  <si>
    <t>BRILLIANT WATER PARK</t>
  </si>
  <si>
    <t>AIR TERJUN PLETUK</t>
  </si>
  <si>
    <t>AIR PANAS TIRTA HUSADA</t>
  </si>
  <si>
    <t>GUNUNG BERUK</t>
  </si>
  <si>
    <t>AIR TERJUN COBAN LAWE</t>
  </si>
  <si>
    <t>TUBING MENDAK</t>
  </si>
  <si>
    <t>KAMPUNG DURIAN</t>
  </si>
  <si>
    <t>AIR TERJUN JURANG GANDUL</t>
  </si>
  <si>
    <t>KOLAM RENANG TIRTO MENGGOLO</t>
  </si>
  <si>
    <t>SUMOROBANGUN FLOWERS BITING</t>
  </si>
  <si>
    <t>BUKIT SOEHARTO</t>
  </si>
  <si>
    <t>PENTAS REYOG BULAN PURNAMA</t>
  </si>
  <si>
    <t>PENTAS TEATER</t>
  </si>
  <si>
    <t>PENTAS REYOG TELAGA NGEBEL (LARUNGAN)</t>
  </si>
  <si>
    <t>PENTAS WAYANG AKHIR BULAN</t>
  </si>
  <si>
    <t>FESTIVAL REOG PONOROGO (FRM &amp; FNRP)</t>
  </si>
  <si>
    <t>Jumlah</t>
  </si>
  <si>
    <t>KET</t>
  </si>
  <si>
    <t>- Warna merah : Tutup / Tidak Terselenggara (PPKM)</t>
  </si>
  <si>
    <t>- Warna biru : Berdasarkan tiket terjual</t>
  </si>
  <si>
    <t>Ponorogo, 1 Januari 2023</t>
  </si>
  <si>
    <t>Mengetahui</t>
  </si>
  <si>
    <t>KEPALA DINAS KEBUDAYAAN PARIWISATA</t>
  </si>
  <si>
    <t>PEMUDA DAN OLAHRAGA</t>
  </si>
  <si>
    <t>KABUPATEN PONOROGO</t>
  </si>
  <si>
    <t>JUDHA SLAMET SARWO EDI, S.Sos, M.Si</t>
  </si>
  <si>
    <t>NIP. 19690919 199402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</si>
</sst>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top" indent="1"/>
    </xf>
    <xf numFmtId="0" fontId="0" fillId="0" borderId="6" xfId="0" applyBorder="1"/>
    <xf numFmtId="0" fontId="5" fillId="0" borderId="6" xfId="0" applyFont="1" applyBorder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left" vertical="top" indent="1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center" vertical="center"/>
    </xf>
    <xf numFmtId="3" fontId="8" fillId="0" borderId="1" xfId="1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0" xfId="0" applyFont="1" applyAlignment="1">
      <alignment horizontal="left" vertical="top" indent="1"/>
    </xf>
    <xf numFmtId="0" fontId="1" fillId="0" borderId="0" xfId="0" applyFont="1"/>
    <xf numFmtId="0" fontId="10" fillId="0" borderId="0" xfId="0" applyFont="1"/>
    <xf numFmtId="0" fontId="11" fillId="0" borderId="0" xfId="0" quotePrefix="1" applyFont="1" applyAlignment="1">
      <alignment horizontal="left" vertical="top"/>
    </xf>
    <xf numFmtId="0" fontId="0" fillId="0" borderId="0" xfId="0" quotePrefix="1"/>
    <xf numFmtId="0" fontId="12" fillId="0" borderId="0" xfId="0" applyFont="1" applyAlignment="1">
      <alignment horizontal="left" vertical="top" inden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 inden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2">
    <cellStyle name="Normal" xfId="0" builtinId="0"/>
    <cellStyle name="Normal 3 2" xfId="1" xr:uid="{D24796DE-BB49-4DE6-B060-7F97D38E3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274F5-2596-46D1-8BD3-1A9CBE40D282}">
  <dimension ref="A1:AC96"/>
  <sheetViews>
    <sheetView tabSelected="1" zoomScale="65" zoomScaleNormal="55" workbookViewId="0">
      <pane xSplit="2" ySplit="7" topLeftCell="F20" activePane="bottomRight" state="frozen"/>
      <selection pane="topRight" activeCell="C1" sqref="C1"/>
      <selection pane="bottomLeft" activeCell="A8" sqref="A8"/>
      <selection pane="bottomRight" activeCell="O23" sqref="O23"/>
    </sheetView>
  </sheetViews>
  <sheetFormatPr defaultRowHeight="14.4" x14ac:dyDescent="0.3"/>
  <cols>
    <col min="1" max="1" width="5.6640625" customWidth="1"/>
    <col min="2" max="2" width="56.33203125" bestFit="1" customWidth="1"/>
    <col min="3" max="3" width="11.109375" customWidth="1"/>
    <col min="4" max="4" width="11" customWidth="1"/>
    <col min="5" max="5" width="11.109375" customWidth="1"/>
    <col min="6" max="6" width="9.88671875" customWidth="1"/>
    <col min="7" max="7" width="9.5546875" customWidth="1"/>
    <col min="8" max="14" width="11.109375" customWidth="1"/>
    <col min="15" max="15" width="10" customWidth="1"/>
    <col min="16" max="20" width="10.109375" customWidth="1"/>
    <col min="21" max="21" width="10.33203125" customWidth="1"/>
    <col min="22" max="22" width="9.5546875" customWidth="1"/>
    <col min="23" max="24" width="10.5546875" customWidth="1"/>
    <col min="25" max="25" width="11.109375" customWidth="1"/>
    <col min="26" max="26" width="10.6640625" customWidth="1"/>
    <col min="27" max="27" width="11.5546875" customWidth="1"/>
    <col min="28" max="28" width="12.6640625" customWidth="1"/>
    <col min="29" max="29" width="11.5546875" bestFit="1" customWidth="1"/>
    <col min="30" max="30" width="10.109375" customWidth="1"/>
    <col min="31" max="31" width="9.5546875" customWidth="1"/>
    <col min="32" max="32" width="10.5546875" customWidth="1"/>
    <col min="33" max="33" width="9.88671875" customWidth="1"/>
    <col min="34" max="34" width="10" customWidth="1"/>
    <col min="35" max="35" width="10.5546875" customWidth="1"/>
    <col min="36" max="36" width="9.88671875" customWidth="1"/>
    <col min="37" max="37" width="13.44140625" bestFit="1" customWidth="1"/>
    <col min="38" max="38" width="10.88671875" customWidth="1"/>
  </cols>
  <sheetData>
    <row r="1" spans="1:28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5" spans="1:28" ht="29.25" customHeight="1" x14ac:dyDescent="0.3">
      <c r="A5" s="3" t="s">
        <v>3</v>
      </c>
      <c r="B5" s="3" t="s">
        <v>4</v>
      </c>
      <c r="C5" s="3" t="s">
        <v>5</v>
      </c>
      <c r="D5" s="3"/>
      <c r="E5" s="3" t="s">
        <v>6</v>
      </c>
      <c r="F5" s="4"/>
      <c r="G5" s="4" t="s">
        <v>7</v>
      </c>
      <c r="H5" s="5"/>
      <c r="I5" s="3" t="s">
        <v>8</v>
      </c>
      <c r="J5" s="3"/>
      <c r="K5" s="3" t="s">
        <v>9</v>
      </c>
      <c r="L5" s="3"/>
      <c r="M5" s="3" t="s">
        <v>10</v>
      </c>
      <c r="N5" s="3"/>
      <c r="O5" s="6" t="s">
        <v>11</v>
      </c>
      <c r="P5" s="7"/>
      <c r="Q5" s="7" t="s">
        <v>12</v>
      </c>
      <c r="R5" s="7"/>
      <c r="S5" s="7" t="s">
        <v>13</v>
      </c>
      <c r="T5" s="7"/>
      <c r="U5" s="7" t="s">
        <v>14</v>
      </c>
      <c r="V5" s="7"/>
      <c r="W5" s="7" t="s">
        <v>15</v>
      </c>
      <c r="X5" s="7"/>
      <c r="Y5" s="7" t="s">
        <v>16</v>
      </c>
      <c r="Z5" s="7"/>
      <c r="AA5" s="7" t="s">
        <v>17</v>
      </c>
      <c r="AB5" s="7"/>
    </row>
    <row r="6" spans="1:28" ht="26.25" customHeight="1" x14ac:dyDescent="0.3">
      <c r="A6" s="3"/>
      <c r="B6" s="3"/>
      <c r="C6" s="8" t="s">
        <v>18</v>
      </c>
      <c r="D6" s="8" t="s">
        <v>19</v>
      </c>
      <c r="E6" s="8" t="s">
        <v>18</v>
      </c>
      <c r="F6" s="9" t="s">
        <v>19</v>
      </c>
      <c r="G6" s="8" t="s">
        <v>18</v>
      </c>
      <c r="H6" s="9" t="s">
        <v>19</v>
      </c>
      <c r="I6" s="8" t="s">
        <v>18</v>
      </c>
      <c r="J6" s="9" t="s">
        <v>19</v>
      </c>
      <c r="K6" s="8" t="s">
        <v>18</v>
      </c>
      <c r="L6" s="9" t="s">
        <v>19</v>
      </c>
      <c r="M6" s="8" t="s">
        <v>18</v>
      </c>
      <c r="N6" s="8" t="s">
        <v>19</v>
      </c>
      <c r="O6" s="8" t="s">
        <v>18</v>
      </c>
      <c r="P6" s="8" t="s">
        <v>19</v>
      </c>
      <c r="Q6" s="8" t="s">
        <v>18</v>
      </c>
      <c r="R6" s="8" t="s">
        <v>19</v>
      </c>
      <c r="S6" s="8" t="s">
        <v>18</v>
      </c>
      <c r="T6" s="8" t="s">
        <v>19</v>
      </c>
      <c r="U6" s="8" t="s">
        <v>18</v>
      </c>
      <c r="V6" s="8" t="s">
        <v>19</v>
      </c>
      <c r="W6" s="8" t="s">
        <v>18</v>
      </c>
      <c r="X6" s="8" t="s">
        <v>19</v>
      </c>
      <c r="Y6" s="8" t="s">
        <v>18</v>
      </c>
      <c r="Z6" s="8" t="s">
        <v>19</v>
      </c>
      <c r="AA6" s="8" t="s">
        <v>18</v>
      </c>
      <c r="AB6" s="8" t="s">
        <v>19</v>
      </c>
    </row>
    <row r="7" spans="1:28" ht="21.9" hidden="1" customHeight="1" x14ac:dyDescent="0.35">
      <c r="A7" s="10">
        <v>1</v>
      </c>
      <c r="B7" s="11" t="s">
        <v>20</v>
      </c>
      <c r="C7" s="12">
        <v>99</v>
      </c>
      <c r="D7" s="12"/>
      <c r="E7" s="12">
        <v>120</v>
      </c>
      <c r="F7" s="12"/>
      <c r="G7" s="12"/>
      <c r="H7" s="12"/>
      <c r="I7" s="12"/>
      <c r="J7" s="12"/>
      <c r="K7" s="12"/>
      <c r="L7" s="12"/>
      <c r="M7" s="12"/>
      <c r="N7" s="12"/>
      <c r="O7" s="13"/>
      <c r="P7" s="12"/>
    </row>
    <row r="8" spans="1:28" ht="21.9" customHeight="1" x14ac:dyDescent="0.35">
      <c r="A8" s="14">
        <v>1</v>
      </c>
      <c r="B8" s="15" t="s">
        <v>21</v>
      </c>
      <c r="C8" s="16">
        <v>25000</v>
      </c>
      <c r="D8" s="16">
        <v>0</v>
      </c>
      <c r="E8" s="16">
        <v>28525</v>
      </c>
      <c r="F8" s="16">
        <v>0</v>
      </c>
      <c r="G8" s="16">
        <v>25075</v>
      </c>
      <c r="H8" s="16">
        <v>0</v>
      </c>
      <c r="I8" s="16">
        <v>2555</v>
      </c>
      <c r="J8" s="16">
        <v>0</v>
      </c>
      <c r="K8" s="16">
        <v>60857</v>
      </c>
      <c r="L8" s="16">
        <v>0</v>
      </c>
      <c r="M8" s="16">
        <v>29669</v>
      </c>
      <c r="N8" s="16">
        <v>0</v>
      </c>
      <c r="O8" s="16">
        <v>34161</v>
      </c>
      <c r="P8" s="16">
        <v>0</v>
      </c>
      <c r="Q8" s="16">
        <v>17258</v>
      </c>
      <c r="R8" s="16">
        <v>0</v>
      </c>
      <c r="S8" s="16">
        <v>17642</v>
      </c>
      <c r="T8" s="16">
        <v>0</v>
      </c>
      <c r="U8" s="16">
        <v>14767</v>
      </c>
      <c r="V8" s="16">
        <v>0</v>
      </c>
      <c r="W8" s="16">
        <v>6724</v>
      </c>
      <c r="X8" s="16">
        <v>0</v>
      </c>
      <c r="Y8" s="16">
        <v>19527</v>
      </c>
      <c r="Z8" s="16">
        <v>0</v>
      </c>
      <c r="AA8" s="16">
        <f>SUM(C8,E8,G8,I8,K8,M8,O8,Q8,S8,U8,W8,Y8)</f>
        <v>281760</v>
      </c>
      <c r="AB8" s="16">
        <f>SUM(D8,F8,H8,J8,L8,N8,P8,R8,T8,V8,X8,Z8)</f>
        <v>0</v>
      </c>
    </row>
    <row r="9" spans="1:28" ht="21.9" customHeight="1" x14ac:dyDescent="0.35">
      <c r="A9" s="14">
        <v>2</v>
      </c>
      <c r="B9" s="15" t="s">
        <v>22</v>
      </c>
      <c r="C9" s="16">
        <v>546</v>
      </c>
      <c r="D9" s="16">
        <v>0</v>
      </c>
      <c r="E9" s="16">
        <v>204</v>
      </c>
      <c r="F9" s="16">
        <v>0</v>
      </c>
      <c r="G9" s="16">
        <v>566</v>
      </c>
      <c r="H9" s="16">
        <v>0</v>
      </c>
      <c r="I9" s="16" t="s">
        <v>23</v>
      </c>
      <c r="J9" s="16" t="s">
        <v>23</v>
      </c>
      <c r="K9" s="16">
        <v>1244</v>
      </c>
      <c r="L9" s="16">
        <v>0</v>
      </c>
      <c r="M9" s="16">
        <v>875</v>
      </c>
      <c r="N9" s="16">
        <v>0</v>
      </c>
      <c r="O9" s="16">
        <v>755</v>
      </c>
      <c r="P9" s="16">
        <v>0</v>
      </c>
      <c r="Q9" s="16">
        <v>1236</v>
      </c>
      <c r="R9" s="16">
        <v>0</v>
      </c>
      <c r="S9" s="16">
        <v>536</v>
      </c>
      <c r="T9" s="16">
        <v>0</v>
      </c>
      <c r="U9" s="16">
        <v>899</v>
      </c>
      <c r="V9" s="16">
        <v>0</v>
      </c>
      <c r="W9" s="16">
        <v>453</v>
      </c>
      <c r="X9" s="16">
        <v>0</v>
      </c>
      <c r="Y9" s="16">
        <v>1165</v>
      </c>
      <c r="Z9" s="16">
        <v>0</v>
      </c>
      <c r="AA9" s="16">
        <f t="shared" ref="AA9:AB35" si="0">SUM(C9,E9,G9,I9,K9,M9,O9,Q9,S9,U9,W9,Y9)</f>
        <v>8479</v>
      </c>
      <c r="AB9" s="16">
        <f t="shared" si="0"/>
        <v>0</v>
      </c>
    </row>
    <row r="10" spans="1:28" ht="21.9" customHeight="1" x14ac:dyDescent="0.35">
      <c r="A10" s="14">
        <v>3</v>
      </c>
      <c r="B10" s="15" t="s">
        <v>24</v>
      </c>
      <c r="C10" s="17">
        <v>781</v>
      </c>
      <c r="D10" s="17">
        <v>0</v>
      </c>
      <c r="E10" s="17">
        <v>1433</v>
      </c>
      <c r="F10" s="17">
        <v>0</v>
      </c>
      <c r="G10" s="17">
        <v>3586</v>
      </c>
      <c r="H10" s="17">
        <v>0</v>
      </c>
      <c r="I10" s="17">
        <v>244</v>
      </c>
      <c r="J10" s="17">
        <v>0</v>
      </c>
      <c r="K10" s="17" t="s">
        <v>25</v>
      </c>
      <c r="L10" s="17" t="s">
        <v>25</v>
      </c>
      <c r="M10" s="17" t="s">
        <v>25</v>
      </c>
      <c r="N10" s="17" t="s">
        <v>25</v>
      </c>
      <c r="O10" s="17">
        <v>2371</v>
      </c>
      <c r="P10" s="17">
        <v>0</v>
      </c>
      <c r="Q10" s="17">
        <v>3081</v>
      </c>
      <c r="R10" s="17">
        <v>0</v>
      </c>
      <c r="S10" s="17">
        <v>2545</v>
      </c>
      <c r="T10" s="17">
        <v>0</v>
      </c>
      <c r="U10" s="17">
        <v>2728</v>
      </c>
      <c r="V10" s="17">
        <v>0</v>
      </c>
      <c r="W10" s="17">
        <v>2014</v>
      </c>
      <c r="X10" s="17">
        <v>0</v>
      </c>
      <c r="Y10" s="17" t="s">
        <v>25</v>
      </c>
      <c r="Z10" s="17" t="s">
        <v>25</v>
      </c>
      <c r="AA10" s="18">
        <f t="shared" si="0"/>
        <v>18783</v>
      </c>
      <c r="AB10" s="18">
        <f t="shared" si="0"/>
        <v>0</v>
      </c>
    </row>
    <row r="11" spans="1:28" ht="21.9" customHeight="1" x14ac:dyDescent="0.35">
      <c r="A11" s="14">
        <v>4</v>
      </c>
      <c r="B11" s="15" t="s">
        <v>26</v>
      </c>
      <c r="C11" s="17">
        <v>6499</v>
      </c>
      <c r="D11" s="17">
        <v>0</v>
      </c>
      <c r="E11" s="17">
        <v>5298</v>
      </c>
      <c r="F11" s="17">
        <v>0</v>
      </c>
      <c r="G11" s="17">
        <v>15901</v>
      </c>
      <c r="H11" s="17">
        <v>0</v>
      </c>
      <c r="I11" s="17">
        <v>6119</v>
      </c>
      <c r="J11" s="17">
        <v>0</v>
      </c>
      <c r="K11" s="17">
        <v>6612</v>
      </c>
      <c r="L11" s="17">
        <v>0</v>
      </c>
      <c r="M11" s="17">
        <v>7091</v>
      </c>
      <c r="N11" s="17">
        <v>0</v>
      </c>
      <c r="O11" s="17">
        <v>3287</v>
      </c>
      <c r="P11" s="17">
        <v>0</v>
      </c>
      <c r="Q11" s="17">
        <v>3493</v>
      </c>
      <c r="R11" s="17">
        <v>0</v>
      </c>
      <c r="S11" s="17">
        <v>3394</v>
      </c>
      <c r="T11" s="17">
        <v>0</v>
      </c>
      <c r="U11" s="17">
        <v>4379</v>
      </c>
      <c r="V11" s="17">
        <v>0</v>
      </c>
      <c r="W11" s="17">
        <v>3568</v>
      </c>
      <c r="X11" s="17">
        <v>0</v>
      </c>
      <c r="Y11" s="17">
        <v>4016</v>
      </c>
      <c r="Z11" s="17">
        <v>0</v>
      </c>
      <c r="AA11" s="18">
        <f>SUM(C11,E11,G11,I11,K11,M11,O11,Q11,S11,U11,W11,Y11)</f>
        <v>69657</v>
      </c>
      <c r="AB11" s="18">
        <f>SUM(D11,F11,H11,J11,L11,N11,P11,R11,T11,V11,X11,Z11)</f>
        <v>0</v>
      </c>
    </row>
    <row r="12" spans="1:28" ht="21.9" customHeight="1" x14ac:dyDescent="0.35">
      <c r="A12" s="14">
        <v>5</v>
      </c>
      <c r="B12" s="15" t="s">
        <v>27</v>
      </c>
      <c r="C12" s="17">
        <v>71</v>
      </c>
      <c r="D12" s="17">
        <v>0</v>
      </c>
      <c r="E12" s="17">
        <v>50</v>
      </c>
      <c r="F12" s="17">
        <v>0</v>
      </c>
      <c r="G12" s="17">
        <v>137</v>
      </c>
      <c r="H12" s="17">
        <v>0</v>
      </c>
      <c r="I12" s="17">
        <v>24</v>
      </c>
      <c r="J12" s="17">
        <v>0</v>
      </c>
      <c r="K12" s="17">
        <v>20</v>
      </c>
      <c r="L12" s="17">
        <v>0</v>
      </c>
      <c r="M12" s="17">
        <v>4</v>
      </c>
      <c r="N12" s="17">
        <v>0</v>
      </c>
      <c r="O12" s="17">
        <v>318</v>
      </c>
      <c r="P12" s="17">
        <v>0</v>
      </c>
      <c r="Q12" s="17">
        <v>662</v>
      </c>
      <c r="R12" s="17">
        <v>0</v>
      </c>
      <c r="S12" s="17">
        <v>113</v>
      </c>
      <c r="T12" s="17">
        <v>0</v>
      </c>
      <c r="U12" s="17">
        <v>508</v>
      </c>
      <c r="V12" s="17">
        <v>0</v>
      </c>
      <c r="W12" s="17">
        <v>30</v>
      </c>
      <c r="X12" s="17">
        <v>0</v>
      </c>
      <c r="Y12" s="17">
        <v>477</v>
      </c>
      <c r="Z12" s="17">
        <v>0</v>
      </c>
      <c r="AA12" s="18">
        <f t="shared" si="0"/>
        <v>2414</v>
      </c>
      <c r="AB12" s="18">
        <f t="shared" si="0"/>
        <v>0</v>
      </c>
    </row>
    <row r="13" spans="1:28" ht="21.9" customHeight="1" x14ac:dyDescent="0.35">
      <c r="A13" s="14">
        <v>6</v>
      </c>
      <c r="B13" s="15" t="s">
        <v>28</v>
      </c>
      <c r="C13" s="19">
        <v>28</v>
      </c>
      <c r="D13" s="17">
        <v>0</v>
      </c>
      <c r="E13" s="17">
        <v>23</v>
      </c>
      <c r="F13" s="17">
        <v>0</v>
      </c>
      <c r="G13" s="17">
        <v>66</v>
      </c>
      <c r="H13" s="17">
        <v>0</v>
      </c>
      <c r="I13" s="17">
        <v>20</v>
      </c>
      <c r="J13" s="17">
        <v>0</v>
      </c>
      <c r="K13" s="17">
        <v>30</v>
      </c>
      <c r="L13" s="17">
        <v>0</v>
      </c>
      <c r="M13" s="17">
        <v>52</v>
      </c>
      <c r="N13" s="17">
        <v>0</v>
      </c>
      <c r="O13" s="17">
        <v>107</v>
      </c>
      <c r="P13" s="17">
        <v>0</v>
      </c>
      <c r="Q13" s="17">
        <v>60</v>
      </c>
      <c r="R13" s="17">
        <v>0</v>
      </c>
      <c r="S13" s="17">
        <v>68</v>
      </c>
      <c r="T13" s="17">
        <v>0</v>
      </c>
      <c r="U13" s="17">
        <v>51</v>
      </c>
      <c r="V13" s="17">
        <v>0</v>
      </c>
      <c r="W13" s="17">
        <v>55</v>
      </c>
      <c r="X13" s="17">
        <v>0</v>
      </c>
      <c r="Y13" s="17">
        <v>9</v>
      </c>
      <c r="Z13" s="17">
        <v>0</v>
      </c>
      <c r="AA13" s="18">
        <f t="shared" si="0"/>
        <v>569</v>
      </c>
      <c r="AB13" s="18">
        <f t="shared" si="0"/>
        <v>0</v>
      </c>
    </row>
    <row r="14" spans="1:28" ht="21.9" customHeight="1" x14ac:dyDescent="0.35">
      <c r="A14" s="14">
        <v>7</v>
      </c>
      <c r="B14" s="15" t="s">
        <v>29</v>
      </c>
      <c r="C14" s="17">
        <v>31</v>
      </c>
      <c r="D14" s="17">
        <v>0</v>
      </c>
      <c r="E14" s="17">
        <v>35</v>
      </c>
      <c r="F14" s="17">
        <v>0</v>
      </c>
      <c r="G14" s="17">
        <v>0</v>
      </c>
      <c r="H14" s="17">
        <v>0</v>
      </c>
      <c r="I14" s="17">
        <v>36</v>
      </c>
      <c r="J14" s="17">
        <v>0</v>
      </c>
      <c r="K14" s="17">
        <v>0</v>
      </c>
      <c r="L14" s="17">
        <v>0</v>
      </c>
      <c r="M14" s="17">
        <v>6</v>
      </c>
      <c r="N14" s="17">
        <v>0</v>
      </c>
      <c r="O14" s="17">
        <v>35</v>
      </c>
      <c r="P14" s="17">
        <v>0</v>
      </c>
      <c r="Q14" s="17">
        <v>20</v>
      </c>
      <c r="R14" s="17">
        <v>0</v>
      </c>
      <c r="S14" s="17">
        <v>13</v>
      </c>
      <c r="T14" s="17">
        <v>0</v>
      </c>
      <c r="U14" s="17">
        <v>8</v>
      </c>
      <c r="V14" s="17">
        <v>0</v>
      </c>
      <c r="W14" s="17">
        <v>30</v>
      </c>
      <c r="X14" s="17">
        <v>0</v>
      </c>
      <c r="Y14" s="17">
        <v>65</v>
      </c>
      <c r="Z14" s="17">
        <v>0</v>
      </c>
      <c r="AA14" s="18">
        <f t="shared" si="0"/>
        <v>279</v>
      </c>
      <c r="AB14" s="18">
        <f t="shared" si="0"/>
        <v>0</v>
      </c>
    </row>
    <row r="15" spans="1:28" ht="21.9" customHeight="1" x14ac:dyDescent="0.35">
      <c r="A15" s="14">
        <v>8</v>
      </c>
      <c r="B15" s="15" t="s">
        <v>30</v>
      </c>
      <c r="C15" s="17">
        <v>24</v>
      </c>
      <c r="D15" s="17">
        <v>0</v>
      </c>
      <c r="E15" s="17">
        <v>249</v>
      </c>
      <c r="F15" s="17">
        <v>0</v>
      </c>
      <c r="G15" s="17">
        <v>1144</v>
      </c>
      <c r="H15" s="17">
        <v>0</v>
      </c>
      <c r="I15" s="17">
        <v>124</v>
      </c>
      <c r="J15" s="17">
        <v>0</v>
      </c>
      <c r="K15" s="20" t="s">
        <v>31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2"/>
      <c r="AA15" s="18">
        <f t="shared" si="0"/>
        <v>1541</v>
      </c>
      <c r="AB15" s="18">
        <f t="shared" si="0"/>
        <v>0</v>
      </c>
    </row>
    <row r="16" spans="1:28" ht="21.9" customHeight="1" x14ac:dyDescent="0.35">
      <c r="A16" s="14">
        <v>9</v>
      </c>
      <c r="B16" s="15" t="s">
        <v>32</v>
      </c>
      <c r="C16" s="17">
        <v>176</v>
      </c>
      <c r="D16" s="17">
        <v>0</v>
      </c>
      <c r="E16" s="17">
        <v>149</v>
      </c>
      <c r="F16" s="17">
        <v>0</v>
      </c>
      <c r="G16" s="17">
        <v>112</v>
      </c>
      <c r="H16" s="17">
        <v>0</v>
      </c>
      <c r="I16" s="17">
        <v>285</v>
      </c>
      <c r="J16" s="17">
        <v>0</v>
      </c>
      <c r="K16" s="17">
        <v>336</v>
      </c>
      <c r="L16" s="17">
        <v>0</v>
      </c>
      <c r="M16" s="17">
        <v>64</v>
      </c>
      <c r="N16" s="17">
        <v>0</v>
      </c>
      <c r="O16" s="17">
        <v>690</v>
      </c>
      <c r="P16" s="17">
        <v>0</v>
      </c>
      <c r="Q16" s="17">
        <v>565</v>
      </c>
      <c r="R16" s="17">
        <v>0</v>
      </c>
      <c r="S16" s="17">
        <v>280</v>
      </c>
      <c r="T16" s="17">
        <v>0</v>
      </c>
      <c r="U16" s="17">
        <v>0</v>
      </c>
      <c r="V16" s="17">
        <v>0</v>
      </c>
      <c r="W16" s="17">
        <v>121</v>
      </c>
      <c r="X16" s="17">
        <v>0</v>
      </c>
      <c r="Y16" s="17">
        <v>203</v>
      </c>
      <c r="Z16" s="17">
        <v>0</v>
      </c>
      <c r="AA16" s="18">
        <f t="shared" si="0"/>
        <v>2981</v>
      </c>
      <c r="AB16" s="18">
        <f t="shared" si="0"/>
        <v>0</v>
      </c>
    </row>
    <row r="17" spans="1:28" ht="21.9" customHeight="1" x14ac:dyDescent="0.35">
      <c r="A17" s="14">
        <v>10</v>
      </c>
      <c r="B17" s="15" t="s">
        <v>33</v>
      </c>
      <c r="C17" s="17">
        <v>0</v>
      </c>
      <c r="D17" s="17">
        <v>0</v>
      </c>
      <c r="E17" s="17">
        <v>0</v>
      </c>
      <c r="F17" s="17">
        <v>0</v>
      </c>
      <c r="G17" s="17" t="s">
        <v>25</v>
      </c>
      <c r="H17" s="17" t="s">
        <v>25</v>
      </c>
      <c r="I17" s="17" t="s">
        <v>25</v>
      </c>
      <c r="J17" s="17" t="s">
        <v>25</v>
      </c>
      <c r="K17" s="17" t="s">
        <v>25</v>
      </c>
      <c r="L17" s="17" t="s">
        <v>25</v>
      </c>
      <c r="M17" s="17" t="s">
        <v>25</v>
      </c>
      <c r="N17" s="17" t="s">
        <v>25</v>
      </c>
      <c r="O17" s="17" t="s">
        <v>25</v>
      </c>
      <c r="P17" s="17" t="s">
        <v>25</v>
      </c>
      <c r="Q17" s="17" t="s">
        <v>25</v>
      </c>
      <c r="R17" s="17" t="s">
        <v>25</v>
      </c>
      <c r="S17" s="17" t="s">
        <v>25</v>
      </c>
      <c r="T17" s="17" t="s">
        <v>25</v>
      </c>
      <c r="U17" s="17" t="s">
        <v>25</v>
      </c>
      <c r="V17" s="17" t="s">
        <v>25</v>
      </c>
      <c r="W17" s="17" t="s">
        <v>25</v>
      </c>
      <c r="X17" s="17" t="s">
        <v>25</v>
      </c>
      <c r="Y17" s="17" t="s">
        <v>25</v>
      </c>
      <c r="Z17" s="17" t="s">
        <v>25</v>
      </c>
      <c r="AA17" s="18">
        <f t="shared" si="0"/>
        <v>0</v>
      </c>
      <c r="AB17" s="18">
        <f t="shared" si="0"/>
        <v>0</v>
      </c>
    </row>
    <row r="18" spans="1:28" ht="21.9" customHeight="1" x14ac:dyDescent="0.35">
      <c r="A18" s="14">
        <v>11</v>
      </c>
      <c r="B18" s="15" t="s">
        <v>34</v>
      </c>
      <c r="C18" s="19">
        <v>46</v>
      </c>
      <c r="D18" s="17">
        <v>0</v>
      </c>
      <c r="E18" s="17">
        <v>0</v>
      </c>
      <c r="F18" s="17">
        <v>0</v>
      </c>
      <c r="G18" s="17">
        <v>150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230</v>
      </c>
      <c r="N18" s="17">
        <v>0</v>
      </c>
      <c r="O18" s="17">
        <v>480</v>
      </c>
      <c r="P18" s="17">
        <v>0</v>
      </c>
      <c r="Q18" s="17">
        <v>70</v>
      </c>
      <c r="R18" s="17">
        <v>0</v>
      </c>
      <c r="S18" s="17">
        <v>60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60</v>
      </c>
      <c r="Z18" s="17">
        <v>0</v>
      </c>
      <c r="AA18" s="18">
        <f t="shared" si="0"/>
        <v>1096</v>
      </c>
      <c r="AB18" s="18">
        <f t="shared" si="0"/>
        <v>0</v>
      </c>
    </row>
    <row r="19" spans="1:28" ht="21.9" customHeight="1" x14ac:dyDescent="0.35">
      <c r="A19" s="14">
        <v>12</v>
      </c>
      <c r="B19" s="15" t="s">
        <v>35</v>
      </c>
      <c r="C19" s="19">
        <v>11124</v>
      </c>
      <c r="D19" s="17">
        <v>0</v>
      </c>
      <c r="E19" s="17">
        <v>4300</v>
      </c>
      <c r="F19" s="17">
        <v>0</v>
      </c>
      <c r="G19" s="17">
        <v>3992</v>
      </c>
      <c r="H19" s="17">
        <v>0</v>
      </c>
      <c r="I19" s="17">
        <v>278</v>
      </c>
      <c r="J19" s="17">
        <v>0</v>
      </c>
      <c r="K19" s="17">
        <v>11462</v>
      </c>
      <c r="L19" s="17">
        <v>0</v>
      </c>
      <c r="M19" s="17">
        <v>5707</v>
      </c>
      <c r="N19" s="17">
        <v>0</v>
      </c>
      <c r="O19" s="17">
        <v>4105</v>
      </c>
      <c r="P19" s="17">
        <v>0</v>
      </c>
      <c r="Q19" s="17">
        <v>7120</v>
      </c>
      <c r="R19" s="17">
        <v>0</v>
      </c>
      <c r="S19" s="17">
        <v>4256</v>
      </c>
      <c r="T19" s="17">
        <v>0</v>
      </c>
      <c r="U19" s="17">
        <v>4122</v>
      </c>
      <c r="V19" s="17">
        <v>0</v>
      </c>
      <c r="W19" s="17">
        <v>4156</v>
      </c>
      <c r="X19" s="17">
        <v>0</v>
      </c>
      <c r="Y19" s="17">
        <v>5553</v>
      </c>
      <c r="Z19" s="17">
        <v>0</v>
      </c>
      <c r="AA19" s="18">
        <f t="shared" si="0"/>
        <v>66175</v>
      </c>
      <c r="AB19" s="18">
        <f t="shared" si="0"/>
        <v>0</v>
      </c>
    </row>
    <row r="20" spans="1:28" ht="21.9" customHeight="1" x14ac:dyDescent="0.35">
      <c r="A20" s="14">
        <v>13</v>
      </c>
      <c r="B20" s="15" t="s">
        <v>36</v>
      </c>
      <c r="C20" s="17">
        <v>5530</v>
      </c>
      <c r="D20" s="17">
        <v>0</v>
      </c>
      <c r="E20" s="17">
        <v>3317</v>
      </c>
      <c r="F20" s="17">
        <v>0</v>
      </c>
      <c r="G20" s="17">
        <v>3512</v>
      </c>
      <c r="H20" s="17">
        <v>0</v>
      </c>
      <c r="I20" s="17">
        <v>3082</v>
      </c>
      <c r="J20" s="17">
        <v>0</v>
      </c>
      <c r="K20" s="17">
        <v>5629</v>
      </c>
      <c r="L20" s="17">
        <v>0</v>
      </c>
      <c r="M20" s="17">
        <v>4900</v>
      </c>
      <c r="N20" s="17">
        <v>0</v>
      </c>
      <c r="O20" s="17">
        <v>4770</v>
      </c>
      <c r="P20" s="17">
        <v>0</v>
      </c>
      <c r="Q20" s="17">
        <v>2069</v>
      </c>
      <c r="R20" s="17">
        <v>0</v>
      </c>
      <c r="S20" s="17">
        <v>4713</v>
      </c>
      <c r="T20" s="17">
        <v>0</v>
      </c>
      <c r="U20" s="17">
        <v>4800</v>
      </c>
      <c r="V20" s="17">
        <v>0</v>
      </c>
      <c r="W20" s="17">
        <v>3750</v>
      </c>
      <c r="X20" s="17">
        <v>0</v>
      </c>
      <c r="Y20" s="17">
        <v>5950</v>
      </c>
      <c r="Z20" s="17">
        <v>0</v>
      </c>
      <c r="AA20" s="18">
        <f t="shared" si="0"/>
        <v>52022</v>
      </c>
      <c r="AB20" s="18">
        <f t="shared" si="0"/>
        <v>0</v>
      </c>
    </row>
    <row r="21" spans="1:28" ht="21.9" customHeight="1" x14ac:dyDescent="0.35">
      <c r="A21" s="14">
        <v>14</v>
      </c>
      <c r="B21" s="15" t="s">
        <v>37</v>
      </c>
      <c r="C21" s="17" t="s">
        <v>25</v>
      </c>
      <c r="D21" s="17" t="s">
        <v>25</v>
      </c>
      <c r="E21" s="17" t="s">
        <v>25</v>
      </c>
      <c r="F21" s="17" t="s">
        <v>25</v>
      </c>
      <c r="G21" s="17" t="s">
        <v>25</v>
      </c>
      <c r="H21" s="17" t="s">
        <v>25</v>
      </c>
      <c r="I21" s="17" t="s">
        <v>25</v>
      </c>
      <c r="J21" s="17" t="s">
        <v>25</v>
      </c>
      <c r="K21" s="17" t="s">
        <v>25</v>
      </c>
      <c r="L21" s="17" t="s">
        <v>25</v>
      </c>
      <c r="M21" s="17" t="s">
        <v>25</v>
      </c>
      <c r="N21" s="17" t="s">
        <v>25</v>
      </c>
      <c r="O21" s="17" t="s">
        <v>25</v>
      </c>
      <c r="P21" s="17" t="s">
        <v>25</v>
      </c>
      <c r="Q21" s="17" t="s">
        <v>25</v>
      </c>
      <c r="R21" s="17" t="s">
        <v>25</v>
      </c>
      <c r="S21" s="17" t="s">
        <v>25</v>
      </c>
      <c r="T21" s="17" t="s">
        <v>25</v>
      </c>
      <c r="U21" s="17" t="s">
        <v>25</v>
      </c>
      <c r="V21" s="17" t="s">
        <v>25</v>
      </c>
      <c r="W21" s="17" t="s">
        <v>25</v>
      </c>
      <c r="X21" s="17" t="s">
        <v>25</v>
      </c>
      <c r="Y21" s="17" t="s">
        <v>25</v>
      </c>
      <c r="Z21" s="17" t="s">
        <v>25</v>
      </c>
      <c r="AA21" s="18">
        <f t="shared" si="0"/>
        <v>0</v>
      </c>
      <c r="AB21" s="18">
        <f t="shared" si="0"/>
        <v>0</v>
      </c>
    </row>
    <row r="22" spans="1:28" ht="21.9" customHeight="1" x14ac:dyDescent="0.35">
      <c r="A22" s="14">
        <v>15</v>
      </c>
      <c r="B22" s="15" t="s">
        <v>38</v>
      </c>
      <c r="C22" s="17" t="s">
        <v>25</v>
      </c>
      <c r="D22" s="17" t="s">
        <v>25</v>
      </c>
      <c r="E22" s="23" t="s">
        <v>25</v>
      </c>
      <c r="F22" s="23" t="s">
        <v>25</v>
      </c>
      <c r="G22" s="17" t="s">
        <v>25</v>
      </c>
      <c r="H22" s="17" t="s">
        <v>25</v>
      </c>
      <c r="I22" s="17" t="s">
        <v>25</v>
      </c>
      <c r="J22" s="17" t="s">
        <v>25</v>
      </c>
      <c r="K22" s="17" t="s">
        <v>25</v>
      </c>
      <c r="L22" s="17" t="s">
        <v>25</v>
      </c>
      <c r="M22" s="17" t="s">
        <v>25</v>
      </c>
      <c r="N22" s="17" t="s">
        <v>25</v>
      </c>
      <c r="O22" s="17" t="s">
        <v>25</v>
      </c>
      <c r="P22" s="17" t="s">
        <v>25</v>
      </c>
      <c r="Q22" s="17" t="s">
        <v>25</v>
      </c>
      <c r="R22" s="17" t="s">
        <v>25</v>
      </c>
      <c r="S22" s="17" t="s">
        <v>25</v>
      </c>
      <c r="T22" s="17" t="s">
        <v>25</v>
      </c>
      <c r="U22" s="17" t="s">
        <v>25</v>
      </c>
      <c r="V22" s="17" t="s">
        <v>25</v>
      </c>
      <c r="W22" s="17" t="s">
        <v>25</v>
      </c>
      <c r="X22" s="17" t="s">
        <v>25</v>
      </c>
      <c r="Y22" s="17" t="s">
        <v>25</v>
      </c>
      <c r="Z22" s="17" t="s">
        <v>25</v>
      </c>
      <c r="AA22" s="18">
        <f t="shared" si="0"/>
        <v>0</v>
      </c>
      <c r="AB22" s="18">
        <f t="shared" si="0"/>
        <v>0</v>
      </c>
    </row>
    <row r="23" spans="1:28" ht="21.9" customHeight="1" x14ac:dyDescent="0.35">
      <c r="A23" s="14">
        <v>16</v>
      </c>
      <c r="B23" s="15" t="s">
        <v>39</v>
      </c>
      <c r="C23" s="19">
        <v>300</v>
      </c>
      <c r="D23" s="17">
        <v>0</v>
      </c>
      <c r="E23" s="17" t="s">
        <v>25</v>
      </c>
      <c r="F23" s="17" t="s">
        <v>25</v>
      </c>
      <c r="G23" s="17" t="s">
        <v>25</v>
      </c>
      <c r="H23" s="17" t="s">
        <v>25</v>
      </c>
      <c r="I23" s="17" t="s">
        <v>25</v>
      </c>
      <c r="J23" s="17" t="s">
        <v>25</v>
      </c>
      <c r="K23" s="17" t="s">
        <v>25</v>
      </c>
      <c r="L23" s="17" t="s">
        <v>25</v>
      </c>
      <c r="M23" s="17" t="s">
        <v>25</v>
      </c>
      <c r="N23" s="17" t="s">
        <v>25</v>
      </c>
      <c r="O23" s="17" t="s">
        <v>25</v>
      </c>
      <c r="P23" s="17" t="s">
        <v>25</v>
      </c>
      <c r="Q23" s="17" t="s">
        <v>25</v>
      </c>
      <c r="R23" s="17" t="s">
        <v>25</v>
      </c>
      <c r="S23" s="17" t="s">
        <v>25</v>
      </c>
      <c r="T23" s="17" t="s">
        <v>25</v>
      </c>
      <c r="U23" s="17" t="s">
        <v>25</v>
      </c>
      <c r="V23" s="17" t="s">
        <v>25</v>
      </c>
      <c r="W23" s="17" t="s">
        <v>25</v>
      </c>
      <c r="X23" s="17" t="s">
        <v>25</v>
      </c>
      <c r="Y23" s="17" t="s">
        <v>25</v>
      </c>
      <c r="Z23" s="17" t="s">
        <v>25</v>
      </c>
      <c r="AA23" s="18">
        <f t="shared" si="0"/>
        <v>300</v>
      </c>
      <c r="AB23" s="18">
        <f t="shared" si="0"/>
        <v>0</v>
      </c>
    </row>
    <row r="24" spans="1:28" ht="21.9" customHeight="1" x14ac:dyDescent="0.35">
      <c r="A24" s="14">
        <v>17</v>
      </c>
      <c r="B24" s="15" t="s">
        <v>40</v>
      </c>
      <c r="C24" s="17" t="s">
        <v>25</v>
      </c>
      <c r="D24" s="17" t="s">
        <v>25</v>
      </c>
      <c r="E24" s="17" t="s">
        <v>25</v>
      </c>
      <c r="F24" s="17" t="s">
        <v>25</v>
      </c>
      <c r="G24" s="17" t="s">
        <v>25</v>
      </c>
      <c r="H24" s="17" t="s">
        <v>25</v>
      </c>
      <c r="I24" s="17" t="s">
        <v>25</v>
      </c>
      <c r="J24" s="17" t="s">
        <v>25</v>
      </c>
      <c r="K24" s="17" t="s">
        <v>25</v>
      </c>
      <c r="L24" s="17" t="s">
        <v>25</v>
      </c>
      <c r="M24" s="17" t="s">
        <v>25</v>
      </c>
      <c r="N24" s="17" t="s">
        <v>25</v>
      </c>
      <c r="O24" s="17" t="s">
        <v>25</v>
      </c>
      <c r="P24" s="17" t="s">
        <v>25</v>
      </c>
      <c r="Q24" s="17" t="s">
        <v>25</v>
      </c>
      <c r="R24" s="17" t="s">
        <v>25</v>
      </c>
      <c r="S24" s="17" t="s">
        <v>25</v>
      </c>
      <c r="T24" s="17" t="s">
        <v>25</v>
      </c>
      <c r="U24" s="17" t="s">
        <v>25</v>
      </c>
      <c r="V24" s="17" t="s">
        <v>25</v>
      </c>
      <c r="W24" s="17" t="s">
        <v>25</v>
      </c>
      <c r="X24" s="17" t="s">
        <v>25</v>
      </c>
      <c r="Y24" s="17" t="s">
        <v>25</v>
      </c>
      <c r="Z24" s="17" t="s">
        <v>25</v>
      </c>
      <c r="AA24" s="18">
        <f t="shared" si="0"/>
        <v>0</v>
      </c>
      <c r="AB24" s="18">
        <f t="shared" si="0"/>
        <v>0</v>
      </c>
    </row>
    <row r="25" spans="1:28" ht="21.9" customHeight="1" x14ac:dyDescent="0.35">
      <c r="A25" s="14">
        <v>18</v>
      </c>
      <c r="B25" s="15" t="s">
        <v>41</v>
      </c>
      <c r="C25" s="17" t="s">
        <v>25</v>
      </c>
      <c r="D25" s="17" t="s">
        <v>25</v>
      </c>
      <c r="E25" s="17" t="s">
        <v>25</v>
      </c>
      <c r="F25" s="17" t="s">
        <v>25</v>
      </c>
      <c r="G25" s="17" t="s">
        <v>25</v>
      </c>
      <c r="H25" s="17" t="s">
        <v>25</v>
      </c>
      <c r="I25" s="17" t="s">
        <v>25</v>
      </c>
      <c r="J25" s="17" t="s">
        <v>25</v>
      </c>
      <c r="K25" s="17" t="s">
        <v>25</v>
      </c>
      <c r="L25" s="17" t="s">
        <v>25</v>
      </c>
      <c r="M25" s="17" t="s">
        <v>25</v>
      </c>
      <c r="N25" s="17" t="s">
        <v>25</v>
      </c>
      <c r="O25" s="17" t="s">
        <v>25</v>
      </c>
      <c r="P25" s="17" t="s">
        <v>25</v>
      </c>
      <c r="Q25" s="17" t="s">
        <v>25</v>
      </c>
      <c r="R25" s="17" t="s">
        <v>25</v>
      </c>
      <c r="S25" s="17" t="s">
        <v>25</v>
      </c>
      <c r="T25" s="17" t="s">
        <v>25</v>
      </c>
      <c r="U25" s="17" t="s">
        <v>25</v>
      </c>
      <c r="V25" s="17" t="s">
        <v>25</v>
      </c>
      <c r="W25" s="17" t="s">
        <v>25</v>
      </c>
      <c r="X25" s="17" t="s">
        <v>25</v>
      </c>
      <c r="Y25" s="17" t="s">
        <v>25</v>
      </c>
      <c r="Z25" s="17" t="s">
        <v>25</v>
      </c>
      <c r="AA25" s="18">
        <f t="shared" si="0"/>
        <v>0</v>
      </c>
      <c r="AB25" s="18">
        <f t="shared" si="0"/>
        <v>0</v>
      </c>
    </row>
    <row r="26" spans="1:28" ht="21.9" customHeight="1" x14ac:dyDescent="0.35">
      <c r="A26" s="14">
        <v>19</v>
      </c>
      <c r="B26" s="15" t="s">
        <v>42</v>
      </c>
      <c r="C26" s="24">
        <v>900</v>
      </c>
      <c r="D26" s="17">
        <v>0</v>
      </c>
      <c r="E26" s="17">
        <v>600</v>
      </c>
      <c r="F26" s="17">
        <v>0</v>
      </c>
      <c r="G26" s="17">
        <v>900</v>
      </c>
      <c r="H26" s="17" t="s">
        <v>25</v>
      </c>
      <c r="I26" s="17">
        <v>0</v>
      </c>
      <c r="J26" s="17">
        <v>0</v>
      </c>
      <c r="K26" s="17">
        <v>200</v>
      </c>
      <c r="L26" s="17">
        <v>0</v>
      </c>
      <c r="M26" s="17">
        <v>0</v>
      </c>
      <c r="N26" s="17">
        <v>0</v>
      </c>
      <c r="O26" s="17">
        <v>100</v>
      </c>
      <c r="P26" s="17">
        <v>0</v>
      </c>
      <c r="Q26" s="17">
        <v>80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8">
        <f t="shared" si="0"/>
        <v>2780</v>
      </c>
      <c r="AB26" s="18">
        <f t="shared" si="0"/>
        <v>0</v>
      </c>
    </row>
    <row r="27" spans="1:28" ht="21.9" customHeight="1" x14ac:dyDescent="0.35">
      <c r="A27" s="14">
        <v>20</v>
      </c>
      <c r="B27" s="15" t="s">
        <v>43</v>
      </c>
      <c r="C27" s="19">
        <v>100</v>
      </c>
      <c r="D27" s="17">
        <v>0</v>
      </c>
      <c r="E27" s="17">
        <v>123</v>
      </c>
      <c r="F27" s="17">
        <v>0</v>
      </c>
      <c r="G27" s="17">
        <v>157</v>
      </c>
      <c r="H27" s="17">
        <v>0</v>
      </c>
      <c r="I27" s="17">
        <v>134</v>
      </c>
      <c r="J27" s="17">
        <v>0</v>
      </c>
      <c r="K27" s="17">
        <v>155</v>
      </c>
      <c r="L27" s="17">
        <v>0</v>
      </c>
      <c r="M27" s="17">
        <v>105</v>
      </c>
      <c r="N27" s="17">
        <v>0</v>
      </c>
      <c r="O27" s="17">
        <v>187</v>
      </c>
      <c r="P27" s="17">
        <v>0</v>
      </c>
      <c r="Q27" s="17">
        <v>170</v>
      </c>
      <c r="R27" s="17">
        <v>0</v>
      </c>
      <c r="S27" s="17">
        <v>96</v>
      </c>
      <c r="T27" s="17">
        <v>0</v>
      </c>
      <c r="U27" s="17">
        <v>156</v>
      </c>
      <c r="V27" s="17">
        <v>0</v>
      </c>
      <c r="W27" s="17">
        <v>137</v>
      </c>
      <c r="X27" s="17">
        <v>0</v>
      </c>
      <c r="Y27" s="17" t="s">
        <v>25</v>
      </c>
      <c r="Z27" s="17" t="s">
        <v>25</v>
      </c>
      <c r="AA27" s="18">
        <f t="shared" si="0"/>
        <v>1520</v>
      </c>
      <c r="AB27" s="18">
        <f t="shared" si="0"/>
        <v>0</v>
      </c>
    </row>
    <row r="28" spans="1:28" ht="21.9" customHeight="1" x14ac:dyDescent="0.35">
      <c r="A28" s="14">
        <v>21</v>
      </c>
      <c r="B28" s="15" t="s">
        <v>44</v>
      </c>
      <c r="C28" s="19">
        <v>369</v>
      </c>
      <c r="D28" s="17">
        <v>0</v>
      </c>
      <c r="E28" s="17">
        <v>748</v>
      </c>
      <c r="F28" s="17">
        <v>0</v>
      </c>
      <c r="G28" s="17">
        <v>987</v>
      </c>
      <c r="H28" s="17">
        <v>0</v>
      </c>
      <c r="I28" s="17" t="s">
        <v>25</v>
      </c>
      <c r="J28" s="17" t="s">
        <v>25</v>
      </c>
      <c r="K28" s="17">
        <v>669</v>
      </c>
      <c r="L28" s="17">
        <v>0</v>
      </c>
      <c r="M28" s="17">
        <v>994</v>
      </c>
      <c r="N28" s="17">
        <v>0</v>
      </c>
      <c r="O28" s="17">
        <v>1149</v>
      </c>
      <c r="P28" s="17">
        <v>0</v>
      </c>
      <c r="Q28" s="17">
        <v>1120</v>
      </c>
      <c r="R28" s="17">
        <v>0</v>
      </c>
      <c r="S28" s="17">
        <v>1288</v>
      </c>
      <c r="T28" s="17">
        <v>0</v>
      </c>
      <c r="U28" s="17">
        <v>1288</v>
      </c>
      <c r="V28" s="17">
        <v>0</v>
      </c>
      <c r="W28" s="17">
        <v>840</v>
      </c>
      <c r="X28" s="17">
        <v>0</v>
      </c>
      <c r="Y28" s="17">
        <v>1212</v>
      </c>
      <c r="Z28" s="17">
        <v>0</v>
      </c>
      <c r="AA28" s="18">
        <f t="shared" si="0"/>
        <v>10664</v>
      </c>
      <c r="AB28" s="18">
        <f t="shared" si="0"/>
        <v>0</v>
      </c>
    </row>
    <row r="29" spans="1:28" ht="21.9" customHeight="1" x14ac:dyDescent="0.35">
      <c r="A29" s="14">
        <v>22</v>
      </c>
      <c r="B29" s="15" t="s">
        <v>45</v>
      </c>
      <c r="C29" s="17">
        <v>340</v>
      </c>
      <c r="D29" s="17">
        <v>0</v>
      </c>
      <c r="E29" s="17">
        <v>802</v>
      </c>
      <c r="F29" s="17">
        <v>0</v>
      </c>
      <c r="G29" s="17">
        <v>913</v>
      </c>
      <c r="H29" s="17">
        <v>0</v>
      </c>
      <c r="I29" s="17">
        <v>678</v>
      </c>
      <c r="J29" s="17">
        <v>0</v>
      </c>
      <c r="K29" s="17">
        <v>2875</v>
      </c>
      <c r="L29" s="17">
        <v>0</v>
      </c>
      <c r="M29" s="17">
        <v>838</v>
      </c>
      <c r="N29" s="17">
        <v>0</v>
      </c>
      <c r="O29" s="17">
        <v>651</v>
      </c>
      <c r="P29" s="17">
        <v>0</v>
      </c>
      <c r="Q29" s="17">
        <v>530</v>
      </c>
      <c r="R29" s="17">
        <v>0</v>
      </c>
      <c r="S29" s="17">
        <v>600</v>
      </c>
      <c r="T29" s="17">
        <v>0</v>
      </c>
      <c r="U29" s="17">
        <v>700</v>
      </c>
      <c r="V29" s="17">
        <v>0</v>
      </c>
      <c r="W29" s="17">
        <v>500</v>
      </c>
      <c r="X29" s="17">
        <v>0</v>
      </c>
      <c r="Y29" s="17">
        <v>1700</v>
      </c>
      <c r="Z29" s="17">
        <v>0</v>
      </c>
      <c r="AA29" s="18">
        <f t="shared" si="0"/>
        <v>11127</v>
      </c>
      <c r="AB29" s="18">
        <f t="shared" si="0"/>
        <v>0</v>
      </c>
    </row>
    <row r="30" spans="1:28" ht="21.9" customHeight="1" x14ac:dyDescent="0.35">
      <c r="A30" s="14">
        <v>23</v>
      </c>
      <c r="B30" s="15" t="s">
        <v>46</v>
      </c>
      <c r="C30" s="19">
        <v>6077</v>
      </c>
      <c r="D30" s="17">
        <v>0</v>
      </c>
      <c r="E30" s="17">
        <v>1723</v>
      </c>
      <c r="F30" s="17">
        <v>10</v>
      </c>
      <c r="G30" s="17" t="s">
        <v>25</v>
      </c>
      <c r="H30" s="17" t="s">
        <v>25</v>
      </c>
      <c r="I30" s="17">
        <v>55</v>
      </c>
      <c r="J30" s="17" t="s">
        <v>25</v>
      </c>
      <c r="K30" s="17">
        <v>3800</v>
      </c>
      <c r="L30" s="17">
        <v>0</v>
      </c>
      <c r="M30" s="17">
        <v>600</v>
      </c>
      <c r="N30" s="17">
        <v>0</v>
      </c>
      <c r="O30" s="17">
        <v>500</v>
      </c>
      <c r="P30" s="17">
        <v>0</v>
      </c>
      <c r="Q30" s="17">
        <v>736</v>
      </c>
      <c r="R30" s="17">
        <v>0</v>
      </c>
      <c r="S30" s="17">
        <v>400</v>
      </c>
      <c r="T30" s="17">
        <v>0</v>
      </c>
      <c r="U30" s="17">
        <v>201</v>
      </c>
      <c r="V30" s="17">
        <v>0</v>
      </c>
      <c r="W30" s="17">
        <v>459</v>
      </c>
      <c r="X30" s="17">
        <v>0</v>
      </c>
      <c r="Y30" s="17">
        <v>2201</v>
      </c>
      <c r="Z30" s="17">
        <v>0</v>
      </c>
      <c r="AA30" s="18">
        <f t="shared" si="0"/>
        <v>16752</v>
      </c>
      <c r="AB30" s="18">
        <f t="shared" si="0"/>
        <v>10</v>
      </c>
    </row>
    <row r="31" spans="1:28" ht="21.9" customHeight="1" x14ac:dyDescent="0.35">
      <c r="A31" s="14">
        <v>24</v>
      </c>
      <c r="B31" s="15" t="s">
        <v>47</v>
      </c>
      <c r="C31" s="17" t="s">
        <v>25</v>
      </c>
      <c r="D31" s="17" t="s">
        <v>25</v>
      </c>
      <c r="E31" s="17" t="s">
        <v>25</v>
      </c>
      <c r="F31" s="17" t="s">
        <v>25</v>
      </c>
      <c r="G31" s="17" t="s">
        <v>25</v>
      </c>
      <c r="H31" s="17" t="s">
        <v>25</v>
      </c>
      <c r="I31" s="17" t="s">
        <v>25</v>
      </c>
      <c r="J31" s="17" t="s">
        <v>25</v>
      </c>
      <c r="K31" s="17" t="s">
        <v>25</v>
      </c>
      <c r="L31" s="17" t="s">
        <v>25</v>
      </c>
      <c r="M31" s="17" t="s">
        <v>25</v>
      </c>
      <c r="N31" s="17" t="s">
        <v>25</v>
      </c>
      <c r="O31" s="17" t="s">
        <v>25</v>
      </c>
      <c r="P31" s="17" t="s">
        <v>25</v>
      </c>
      <c r="Q31" s="17" t="s">
        <v>25</v>
      </c>
      <c r="R31" s="17" t="s">
        <v>25</v>
      </c>
      <c r="S31" s="17" t="s">
        <v>25</v>
      </c>
      <c r="T31" s="17" t="s">
        <v>25</v>
      </c>
      <c r="U31" s="17" t="s">
        <v>25</v>
      </c>
      <c r="V31" s="17" t="s">
        <v>25</v>
      </c>
      <c r="W31" s="17" t="s">
        <v>25</v>
      </c>
      <c r="X31" s="17" t="s">
        <v>25</v>
      </c>
      <c r="Y31" s="17" t="s">
        <v>25</v>
      </c>
      <c r="Z31" s="17" t="s">
        <v>25</v>
      </c>
      <c r="AA31" s="18">
        <f t="shared" si="0"/>
        <v>0</v>
      </c>
      <c r="AB31" s="18">
        <f t="shared" si="0"/>
        <v>0</v>
      </c>
    </row>
    <row r="32" spans="1:28" ht="21.9" customHeight="1" x14ac:dyDescent="0.35">
      <c r="A32" s="14">
        <v>25</v>
      </c>
      <c r="B32" s="15" t="s">
        <v>48</v>
      </c>
      <c r="C32" s="17" t="s">
        <v>25</v>
      </c>
      <c r="D32" s="17" t="s">
        <v>25</v>
      </c>
      <c r="E32" s="17" t="s">
        <v>25</v>
      </c>
      <c r="F32" s="17" t="s">
        <v>25</v>
      </c>
      <c r="G32" s="17" t="s">
        <v>25</v>
      </c>
      <c r="H32" s="17" t="s">
        <v>25</v>
      </c>
      <c r="I32" s="17" t="s">
        <v>25</v>
      </c>
      <c r="J32" s="17" t="s">
        <v>25</v>
      </c>
      <c r="K32" s="17" t="s">
        <v>25</v>
      </c>
      <c r="L32" s="17" t="s">
        <v>25</v>
      </c>
      <c r="M32" s="17" t="s">
        <v>25</v>
      </c>
      <c r="N32" s="17" t="s">
        <v>25</v>
      </c>
      <c r="O32" s="17" t="s">
        <v>25</v>
      </c>
      <c r="P32" s="17" t="s">
        <v>25</v>
      </c>
      <c r="Q32" s="17">
        <v>500</v>
      </c>
      <c r="R32" s="17">
        <v>0</v>
      </c>
      <c r="S32" s="17" t="s">
        <v>25</v>
      </c>
      <c r="T32" s="17" t="s">
        <v>25</v>
      </c>
      <c r="U32" s="17" t="s">
        <v>25</v>
      </c>
      <c r="V32" s="17" t="s">
        <v>25</v>
      </c>
      <c r="W32" s="17" t="s">
        <v>25</v>
      </c>
      <c r="X32" s="17" t="s">
        <v>25</v>
      </c>
      <c r="Y32" s="17" t="s">
        <v>25</v>
      </c>
      <c r="Z32" s="17" t="s">
        <v>25</v>
      </c>
      <c r="AA32" s="18">
        <f t="shared" si="0"/>
        <v>500</v>
      </c>
      <c r="AB32" s="18">
        <f t="shared" si="0"/>
        <v>0</v>
      </c>
    </row>
    <row r="33" spans="1:29" ht="21.9" customHeight="1" x14ac:dyDescent="0.35">
      <c r="A33" s="14">
        <v>26</v>
      </c>
      <c r="B33" s="15" t="s">
        <v>49</v>
      </c>
      <c r="C33" s="17" t="s">
        <v>25</v>
      </c>
      <c r="D33" s="17" t="s">
        <v>25</v>
      </c>
      <c r="E33" s="17" t="s">
        <v>25</v>
      </c>
      <c r="F33" s="17" t="s">
        <v>25</v>
      </c>
      <c r="G33" s="17" t="s">
        <v>25</v>
      </c>
      <c r="H33" s="17" t="s">
        <v>25</v>
      </c>
      <c r="I33" s="17" t="s">
        <v>25</v>
      </c>
      <c r="J33" s="17" t="s">
        <v>25</v>
      </c>
      <c r="K33" s="17" t="s">
        <v>25</v>
      </c>
      <c r="L33" s="17" t="s">
        <v>25</v>
      </c>
      <c r="M33" s="17" t="s">
        <v>25</v>
      </c>
      <c r="N33" s="17" t="s">
        <v>25</v>
      </c>
      <c r="O33" s="16">
        <v>5725</v>
      </c>
      <c r="P33" s="17">
        <v>0</v>
      </c>
      <c r="Q33" s="17" t="s">
        <v>25</v>
      </c>
      <c r="R33" s="17" t="s">
        <v>25</v>
      </c>
      <c r="S33" s="17" t="s">
        <v>25</v>
      </c>
      <c r="T33" s="17" t="s">
        <v>25</v>
      </c>
      <c r="U33" s="17" t="s">
        <v>25</v>
      </c>
      <c r="V33" s="17" t="s">
        <v>25</v>
      </c>
      <c r="W33" s="17" t="s">
        <v>25</v>
      </c>
      <c r="X33" s="17" t="s">
        <v>25</v>
      </c>
      <c r="Y33" s="17" t="s">
        <v>25</v>
      </c>
      <c r="Z33" s="17" t="s">
        <v>25</v>
      </c>
      <c r="AA33" s="18">
        <f t="shared" si="0"/>
        <v>5725</v>
      </c>
      <c r="AB33" s="18">
        <f t="shared" si="0"/>
        <v>0</v>
      </c>
    </row>
    <row r="34" spans="1:29" ht="21.9" customHeight="1" x14ac:dyDescent="0.35">
      <c r="A34" s="14">
        <v>27</v>
      </c>
      <c r="B34" s="15" t="s">
        <v>50</v>
      </c>
      <c r="C34" s="17" t="s">
        <v>25</v>
      </c>
      <c r="D34" s="17" t="s">
        <v>25</v>
      </c>
      <c r="E34" s="17" t="s">
        <v>25</v>
      </c>
      <c r="F34" s="17" t="s">
        <v>25</v>
      </c>
      <c r="G34" s="17" t="s">
        <v>25</v>
      </c>
      <c r="H34" s="17" t="s">
        <v>25</v>
      </c>
      <c r="I34" s="17" t="s">
        <v>25</v>
      </c>
      <c r="J34" s="17" t="s">
        <v>25</v>
      </c>
      <c r="K34" s="17" t="s">
        <v>25</v>
      </c>
      <c r="L34" s="17" t="s">
        <v>25</v>
      </c>
      <c r="M34" s="17" t="s">
        <v>25</v>
      </c>
      <c r="N34" s="17" t="s">
        <v>25</v>
      </c>
      <c r="O34" s="17" t="s">
        <v>25</v>
      </c>
      <c r="P34" s="17" t="s">
        <v>25</v>
      </c>
      <c r="Q34" s="17" t="s">
        <v>25</v>
      </c>
      <c r="R34" s="17" t="s">
        <v>25</v>
      </c>
      <c r="S34" s="17" t="s">
        <v>25</v>
      </c>
      <c r="T34" s="17" t="s">
        <v>25</v>
      </c>
      <c r="U34" s="17" t="s">
        <v>25</v>
      </c>
      <c r="V34" s="17" t="s">
        <v>25</v>
      </c>
      <c r="W34" s="17" t="s">
        <v>25</v>
      </c>
      <c r="X34" s="17" t="s">
        <v>25</v>
      </c>
      <c r="Y34" s="17" t="s">
        <v>25</v>
      </c>
      <c r="Z34" s="17" t="s">
        <v>25</v>
      </c>
      <c r="AA34" s="18">
        <f t="shared" si="0"/>
        <v>0</v>
      </c>
      <c r="AB34" s="18">
        <f t="shared" si="0"/>
        <v>0</v>
      </c>
    </row>
    <row r="35" spans="1:29" ht="21.9" customHeight="1" x14ac:dyDescent="0.35">
      <c r="A35" s="14">
        <v>28</v>
      </c>
      <c r="B35" s="15" t="s">
        <v>51</v>
      </c>
      <c r="C35" s="17" t="s">
        <v>25</v>
      </c>
      <c r="D35" s="17" t="s">
        <v>25</v>
      </c>
      <c r="E35" s="17" t="s">
        <v>25</v>
      </c>
      <c r="F35" s="17" t="s">
        <v>25</v>
      </c>
      <c r="G35" s="17" t="s">
        <v>25</v>
      </c>
      <c r="H35" s="17" t="s">
        <v>25</v>
      </c>
      <c r="I35" s="17" t="s">
        <v>25</v>
      </c>
      <c r="J35" s="17" t="s">
        <v>25</v>
      </c>
      <c r="K35" s="17" t="s">
        <v>25</v>
      </c>
      <c r="L35" s="17" t="s">
        <v>25</v>
      </c>
      <c r="M35" s="17" t="s">
        <v>25</v>
      </c>
      <c r="N35" s="17" t="s">
        <v>25</v>
      </c>
      <c r="O35" s="16">
        <v>34144</v>
      </c>
      <c r="P35" s="17">
        <v>0</v>
      </c>
      <c r="Q35" s="17" t="s">
        <v>25</v>
      </c>
      <c r="R35" s="17" t="s">
        <v>25</v>
      </c>
      <c r="S35" s="17" t="s">
        <v>25</v>
      </c>
      <c r="T35" s="17" t="s">
        <v>25</v>
      </c>
      <c r="U35" s="17" t="s">
        <v>25</v>
      </c>
      <c r="V35" s="17" t="s">
        <v>25</v>
      </c>
      <c r="W35" s="17" t="s">
        <v>25</v>
      </c>
      <c r="X35" s="17" t="s">
        <v>25</v>
      </c>
      <c r="Y35" s="17" t="s">
        <v>25</v>
      </c>
      <c r="Z35" s="17" t="s">
        <v>25</v>
      </c>
      <c r="AA35" s="18">
        <f t="shared" si="0"/>
        <v>34144</v>
      </c>
      <c r="AB35" s="18">
        <f t="shared" si="0"/>
        <v>0</v>
      </c>
    </row>
    <row r="36" spans="1:29" ht="30" customHeight="1" x14ac:dyDescent="0.3">
      <c r="A36" s="25"/>
      <c r="B36" s="8" t="s">
        <v>52</v>
      </c>
      <c r="C36" s="26">
        <f t="shared" ref="C36:Z36" si="1">SUM(C8:C35)</f>
        <v>57942</v>
      </c>
      <c r="D36" s="26">
        <f t="shared" si="1"/>
        <v>0</v>
      </c>
      <c r="E36" s="26">
        <f t="shared" si="1"/>
        <v>47579</v>
      </c>
      <c r="F36" s="26">
        <f t="shared" si="1"/>
        <v>10</v>
      </c>
      <c r="G36" s="26">
        <f t="shared" si="1"/>
        <v>57198</v>
      </c>
      <c r="H36" s="26">
        <f t="shared" si="1"/>
        <v>0</v>
      </c>
      <c r="I36" s="26">
        <f t="shared" si="1"/>
        <v>13634</v>
      </c>
      <c r="J36" s="26">
        <f t="shared" si="1"/>
        <v>0</v>
      </c>
      <c r="K36" s="26">
        <f t="shared" si="1"/>
        <v>93889</v>
      </c>
      <c r="L36" s="26">
        <f t="shared" si="1"/>
        <v>0</v>
      </c>
      <c r="M36" s="26">
        <f t="shared" si="1"/>
        <v>51135</v>
      </c>
      <c r="N36" s="26">
        <f t="shared" si="1"/>
        <v>0</v>
      </c>
      <c r="O36" s="26">
        <f t="shared" si="1"/>
        <v>93535</v>
      </c>
      <c r="P36" s="26">
        <f t="shared" si="1"/>
        <v>0</v>
      </c>
      <c r="Q36" s="26">
        <f t="shared" si="1"/>
        <v>38770</v>
      </c>
      <c r="R36" s="26">
        <f t="shared" si="1"/>
        <v>0</v>
      </c>
      <c r="S36" s="26">
        <f t="shared" si="1"/>
        <v>36004</v>
      </c>
      <c r="T36" s="26">
        <f t="shared" si="1"/>
        <v>0</v>
      </c>
      <c r="U36" s="26">
        <f t="shared" si="1"/>
        <v>34607</v>
      </c>
      <c r="V36" s="26">
        <f t="shared" si="1"/>
        <v>0</v>
      </c>
      <c r="W36" s="26">
        <f t="shared" si="1"/>
        <v>22837</v>
      </c>
      <c r="X36" s="26">
        <f t="shared" si="1"/>
        <v>0</v>
      </c>
      <c r="Y36" s="26">
        <f t="shared" si="1"/>
        <v>42138</v>
      </c>
      <c r="Z36" s="26">
        <f t="shared" si="1"/>
        <v>0</v>
      </c>
      <c r="AA36" s="26">
        <f>SUM(AA8:AA35)</f>
        <v>589268</v>
      </c>
      <c r="AB36" s="27">
        <f>SUM(AB8:AB35)</f>
        <v>10</v>
      </c>
      <c r="AC36" s="28"/>
    </row>
    <row r="38" spans="1:29" ht="15.6" x14ac:dyDescent="0.3">
      <c r="B38" s="29" t="s">
        <v>53</v>
      </c>
      <c r="C38" s="30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9" ht="15.6" x14ac:dyDescent="0.3">
      <c r="B39" s="32" t="s">
        <v>54</v>
      </c>
      <c r="C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X39" s="31"/>
      <c r="Y39" s="31"/>
      <c r="Z39" s="31"/>
    </row>
    <row r="40" spans="1:29" ht="15.6" x14ac:dyDescent="0.3">
      <c r="B40" s="33" t="s">
        <v>55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9" ht="15.6" x14ac:dyDescent="0.3">
      <c r="B41" s="34"/>
      <c r="C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X41" s="35" t="s">
        <v>56</v>
      </c>
      <c r="Y41" s="35"/>
      <c r="Z41" s="35"/>
      <c r="AA41" s="35"/>
      <c r="AB41" s="35"/>
    </row>
    <row r="42" spans="1:29" ht="15.6" x14ac:dyDescent="0.3">
      <c r="B42" s="36"/>
      <c r="C42" s="30"/>
      <c r="K42" s="31"/>
      <c r="L42" s="31"/>
      <c r="M42" s="31"/>
      <c r="N42" s="31"/>
      <c r="O42" s="31"/>
      <c r="P42" s="31"/>
      <c r="Q42" s="31"/>
      <c r="R42" s="31"/>
      <c r="S42" s="31"/>
      <c r="T42" s="31"/>
      <c r="X42" s="37" t="s">
        <v>57</v>
      </c>
      <c r="Y42" s="37"/>
      <c r="Z42" s="37"/>
      <c r="AA42" s="37"/>
      <c r="AB42" s="37"/>
    </row>
    <row r="43" spans="1:29" ht="15.6" x14ac:dyDescent="0.3">
      <c r="K43" s="31"/>
      <c r="L43" s="31"/>
      <c r="M43" s="31"/>
      <c r="N43" s="31"/>
      <c r="O43" s="31"/>
      <c r="P43" s="31"/>
      <c r="Q43" s="31"/>
      <c r="R43" s="31"/>
      <c r="S43" s="31"/>
      <c r="T43" s="31"/>
      <c r="X43" s="35" t="s">
        <v>58</v>
      </c>
      <c r="Y43" s="35"/>
      <c r="Z43" s="35"/>
      <c r="AA43" s="35"/>
      <c r="AB43" s="35"/>
    </row>
    <row r="44" spans="1:29" ht="15.6" x14ac:dyDescent="0.3">
      <c r="K44" s="31"/>
      <c r="L44" s="31"/>
      <c r="M44" s="31"/>
      <c r="N44" s="31"/>
      <c r="O44" s="31"/>
      <c r="P44" s="31"/>
      <c r="Q44" s="31"/>
      <c r="R44" s="31"/>
      <c r="S44" s="31"/>
      <c r="T44" s="31"/>
      <c r="X44" s="35" t="s">
        <v>59</v>
      </c>
      <c r="Y44" s="35"/>
      <c r="Z44" s="35"/>
      <c r="AA44" s="35"/>
      <c r="AB44" s="35"/>
    </row>
    <row r="45" spans="1:29" ht="15.6" x14ac:dyDescent="0.3">
      <c r="K45" s="31"/>
      <c r="L45" s="31"/>
      <c r="M45" s="31"/>
      <c r="N45" s="31"/>
      <c r="O45" s="31"/>
      <c r="P45" s="31"/>
      <c r="Q45" s="31"/>
      <c r="R45" s="31"/>
      <c r="S45" s="31"/>
      <c r="T45" s="31"/>
      <c r="X45" s="35" t="s">
        <v>60</v>
      </c>
      <c r="Y45" s="35"/>
      <c r="Z45" s="35"/>
      <c r="AA45" s="35"/>
      <c r="AB45" s="35"/>
    </row>
    <row r="46" spans="1:29" ht="15.6" x14ac:dyDescent="0.3">
      <c r="K46" s="31"/>
      <c r="L46" s="31"/>
      <c r="M46" s="31"/>
      <c r="N46" s="31"/>
      <c r="O46" s="31"/>
      <c r="P46" s="31"/>
      <c r="Q46" s="31"/>
      <c r="R46" s="31"/>
      <c r="S46" s="31"/>
      <c r="T46" s="31"/>
      <c r="X46" s="38"/>
      <c r="Y46" s="38"/>
      <c r="Z46" s="38"/>
      <c r="AA46" s="38"/>
      <c r="AB46" s="38"/>
    </row>
    <row r="47" spans="1:29" ht="15.6" x14ac:dyDescent="0.3"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9" ht="15.6" x14ac:dyDescent="0.3"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8:28" ht="15.6" x14ac:dyDescent="0.3"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X49" s="35" t="s">
        <v>61</v>
      </c>
      <c r="Y49" s="35"/>
      <c r="Z49" s="35"/>
      <c r="AA49" s="35"/>
      <c r="AB49" s="35"/>
    </row>
    <row r="50" spans="8:28" ht="15.6" x14ac:dyDescent="0.3"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X50" s="35" t="s">
        <v>62</v>
      </c>
      <c r="Y50" s="35"/>
      <c r="Z50" s="35"/>
      <c r="AA50" s="35"/>
      <c r="AB50" s="35"/>
    </row>
    <row r="87" spans="7:15" x14ac:dyDescent="0.3">
      <c r="O87">
        <f>SUM(C36+E36+G36)</f>
        <v>162719</v>
      </c>
    </row>
    <row r="88" spans="7:15" x14ac:dyDescent="0.3">
      <c r="O88">
        <f>SUM(H36+F36+D36)</f>
        <v>10</v>
      </c>
    </row>
    <row r="89" spans="7:15" x14ac:dyDescent="0.3">
      <c r="O89">
        <f>SUM(O88+O87)</f>
        <v>162729</v>
      </c>
    </row>
    <row r="96" spans="7:15" x14ac:dyDescent="0.3">
      <c r="G96" s="39"/>
    </row>
  </sheetData>
  <mergeCells count="26">
    <mergeCell ref="X44:AB44"/>
    <mergeCell ref="X45:AB45"/>
    <mergeCell ref="X49:AB49"/>
    <mergeCell ref="X50:AB50"/>
    <mergeCell ref="Y5:Z5"/>
    <mergeCell ref="AA5:AB5"/>
    <mergeCell ref="K15:Z15"/>
    <mergeCell ref="X41:AB41"/>
    <mergeCell ref="X42:AB42"/>
    <mergeCell ref="X43:AB43"/>
    <mergeCell ref="M5:N5"/>
    <mergeCell ref="O5:P5"/>
    <mergeCell ref="Q5:R5"/>
    <mergeCell ref="S5:T5"/>
    <mergeCell ref="U5:V5"/>
    <mergeCell ref="W5:X5"/>
    <mergeCell ref="A1:AB1"/>
    <mergeCell ref="A2:AB2"/>
    <mergeCell ref="A3:AB3"/>
    <mergeCell ref="A5:A6"/>
    <mergeCell ref="B5:B6"/>
    <mergeCell ref="C5:D5"/>
    <mergeCell ref="E5:F5"/>
    <mergeCell ref="G5:H5"/>
    <mergeCell ref="I5:J5"/>
    <mergeCell ref="K5:L5"/>
  </mergeCells>
  <pageMargins left="0.46" right="0.33" top="0.74803149606299202" bottom="0.74803149606299202" header="0.31496062992126" footer="0.31496062992126"/>
  <pageSetup paperSize="5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OBYEK</vt:lpstr>
      <vt:lpstr>OBYEK!Print_Area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2023-05-30T01:00:10Z</dcterms:created>
  <dcterms:modified xsi:type="dcterms:W3CDTF">2023-05-30T01:00:25Z</dcterms:modified>
</cp:coreProperties>
</file>