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8_{EB6CBF0B-1B29-4374-85B4-D0B4C0D23340}" xr6:coauthVersionLast="47" xr6:coauthVersionMax="47" xr10:uidLastSave="{00000000-0000-0000-0000-000000000000}"/>
  <bookViews>
    <workbookView xWindow="-120" yWindow="-120" windowWidth="20730" windowHeight="11040" xr2:uid="{0284E129-6852-4BAB-ACE9-CF1672AE984F}"/>
  </bookViews>
  <sheets>
    <sheet name="26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1" l="1"/>
  <c r="Q43" i="1" s="1"/>
  <c r="N43" i="1"/>
  <c r="L43" i="1"/>
  <c r="J43" i="1"/>
  <c r="K43" i="1" s="1"/>
  <c r="H43" i="1"/>
  <c r="I43" i="1" s="1"/>
  <c r="G43" i="1"/>
  <c r="O43" i="1" s="1"/>
  <c r="E43" i="1"/>
  <c r="F43" i="1" s="1"/>
  <c r="D43" i="1"/>
  <c r="Q42" i="1"/>
  <c r="O42" i="1"/>
  <c r="M42" i="1"/>
  <c r="K42" i="1"/>
  <c r="I42" i="1"/>
  <c r="F42" i="1"/>
  <c r="C42" i="1"/>
  <c r="B42" i="1"/>
  <c r="Q41" i="1"/>
  <c r="O41" i="1"/>
  <c r="M41" i="1"/>
  <c r="K41" i="1"/>
  <c r="I41" i="1"/>
  <c r="F41" i="1"/>
  <c r="C41" i="1"/>
  <c r="B41" i="1"/>
  <c r="Q40" i="1"/>
  <c r="O40" i="1"/>
  <c r="M40" i="1"/>
  <c r="K40" i="1"/>
  <c r="I40" i="1"/>
  <c r="F40" i="1"/>
  <c r="C40" i="1"/>
  <c r="B40" i="1"/>
  <c r="Q39" i="1"/>
  <c r="O39" i="1"/>
  <c r="M39" i="1"/>
  <c r="K39" i="1"/>
  <c r="I39" i="1"/>
  <c r="F39" i="1"/>
  <c r="C39" i="1"/>
  <c r="B39" i="1"/>
  <c r="Q38" i="1"/>
  <c r="O38" i="1"/>
  <c r="M38" i="1"/>
  <c r="K38" i="1"/>
  <c r="I38" i="1"/>
  <c r="F38" i="1"/>
  <c r="C38" i="1"/>
  <c r="B38" i="1"/>
  <c r="Q37" i="1"/>
  <c r="O37" i="1"/>
  <c r="M37" i="1"/>
  <c r="K37" i="1"/>
  <c r="I37" i="1"/>
  <c r="F37" i="1"/>
  <c r="C37" i="1"/>
  <c r="B37" i="1"/>
  <c r="Q36" i="1"/>
  <c r="O36" i="1"/>
  <c r="M36" i="1"/>
  <c r="K36" i="1"/>
  <c r="I36" i="1"/>
  <c r="F36" i="1"/>
  <c r="C36" i="1"/>
  <c r="B36" i="1"/>
  <c r="Q35" i="1"/>
  <c r="O35" i="1"/>
  <c r="M35" i="1"/>
  <c r="K35" i="1"/>
  <c r="I35" i="1"/>
  <c r="F35" i="1"/>
  <c r="C35" i="1"/>
  <c r="B35" i="1"/>
  <c r="Q34" i="1"/>
  <c r="O34" i="1"/>
  <c r="M34" i="1"/>
  <c r="K34" i="1"/>
  <c r="I34" i="1"/>
  <c r="F34" i="1"/>
  <c r="C34" i="1"/>
  <c r="B34" i="1"/>
  <c r="Q33" i="1"/>
  <c r="O33" i="1"/>
  <c r="M33" i="1"/>
  <c r="K33" i="1"/>
  <c r="I33" i="1"/>
  <c r="F33" i="1"/>
  <c r="C33" i="1"/>
  <c r="B33" i="1"/>
  <c r="Q32" i="1"/>
  <c r="O32" i="1"/>
  <c r="M32" i="1"/>
  <c r="K32" i="1"/>
  <c r="I32" i="1"/>
  <c r="F32" i="1"/>
  <c r="C32" i="1"/>
  <c r="B32" i="1"/>
  <c r="Q31" i="1"/>
  <c r="O31" i="1"/>
  <c r="M31" i="1"/>
  <c r="K31" i="1"/>
  <c r="I31" i="1"/>
  <c r="F31" i="1"/>
  <c r="C31" i="1"/>
  <c r="B31" i="1"/>
  <c r="Q30" i="1"/>
  <c r="O30" i="1"/>
  <c r="M30" i="1"/>
  <c r="K30" i="1"/>
  <c r="I30" i="1"/>
  <c r="F30" i="1"/>
  <c r="C30" i="1"/>
  <c r="B30" i="1"/>
  <c r="Q29" i="1"/>
  <c r="O29" i="1"/>
  <c r="M29" i="1"/>
  <c r="K29" i="1"/>
  <c r="I29" i="1"/>
  <c r="F29" i="1"/>
  <c r="C29" i="1"/>
  <c r="B29" i="1"/>
  <c r="Q28" i="1"/>
  <c r="O28" i="1"/>
  <c r="M28" i="1"/>
  <c r="K28" i="1"/>
  <c r="I28" i="1"/>
  <c r="F28" i="1"/>
  <c r="C28" i="1"/>
  <c r="B28" i="1"/>
  <c r="Q27" i="1"/>
  <c r="O27" i="1"/>
  <c r="M27" i="1"/>
  <c r="K27" i="1"/>
  <c r="I27" i="1"/>
  <c r="F27" i="1"/>
  <c r="C27" i="1"/>
  <c r="B27" i="1"/>
  <c r="Q26" i="1"/>
  <c r="O26" i="1"/>
  <c r="M26" i="1"/>
  <c r="K26" i="1"/>
  <c r="I26" i="1"/>
  <c r="F26" i="1"/>
  <c r="C26" i="1"/>
  <c r="B26" i="1"/>
  <c r="Q25" i="1"/>
  <c r="O25" i="1"/>
  <c r="M25" i="1"/>
  <c r="K25" i="1"/>
  <c r="I25" i="1"/>
  <c r="F25" i="1"/>
  <c r="C25" i="1"/>
  <c r="B25" i="1"/>
  <c r="Q24" i="1"/>
  <c r="O24" i="1"/>
  <c r="M24" i="1"/>
  <c r="K24" i="1"/>
  <c r="I24" i="1"/>
  <c r="F24" i="1"/>
  <c r="C24" i="1"/>
  <c r="B24" i="1"/>
  <c r="Q23" i="1"/>
  <c r="O23" i="1"/>
  <c r="M23" i="1"/>
  <c r="K23" i="1"/>
  <c r="I23" i="1"/>
  <c r="F23" i="1"/>
  <c r="C23" i="1"/>
  <c r="B23" i="1"/>
  <c r="Q22" i="1"/>
  <c r="O22" i="1"/>
  <c r="M22" i="1"/>
  <c r="K22" i="1"/>
  <c r="I22" i="1"/>
  <c r="F22" i="1"/>
  <c r="C22" i="1"/>
  <c r="B22" i="1"/>
  <c r="Q21" i="1"/>
  <c r="O21" i="1"/>
  <c r="M21" i="1"/>
  <c r="K21" i="1"/>
  <c r="I21" i="1"/>
  <c r="F21" i="1"/>
  <c r="C21" i="1"/>
  <c r="B21" i="1"/>
  <c r="Q20" i="1"/>
  <c r="O20" i="1"/>
  <c r="M20" i="1"/>
  <c r="K20" i="1"/>
  <c r="I20" i="1"/>
  <c r="F20" i="1"/>
  <c r="C20" i="1"/>
  <c r="B20" i="1"/>
  <c r="Q19" i="1"/>
  <c r="O19" i="1"/>
  <c r="M19" i="1"/>
  <c r="K19" i="1"/>
  <c r="I19" i="1"/>
  <c r="F19" i="1"/>
  <c r="C19" i="1"/>
  <c r="B19" i="1"/>
  <c r="Q18" i="1"/>
  <c r="O18" i="1"/>
  <c r="M18" i="1"/>
  <c r="K18" i="1"/>
  <c r="I18" i="1"/>
  <c r="F18" i="1"/>
  <c r="C18" i="1"/>
  <c r="B18" i="1"/>
  <c r="Q17" i="1"/>
  <c r="O17" i="1"/>
  <c r="M17" i="1"/>
  <c r="K17" i="1"/>
  <c r="I17" i="1"/>
  <c r="F17" i="1"/>
  <c r="C17" i="1"/>
  <c r="B17" i="1"/>
  <c r="Q16" i="1"/>
  <c r="O16" i="1"/>
  <c r="M16" i="1"/>
  <c r="K16" i="1"/>
  <c r="I16" i="1"/>
  <c r="F16" i="1"/>
  <c r="C16" i="1"/>
  <c r="B16" i="1"/>
  <c r="Q15" i="1"/>
  <c r="O15" i="1"/>
  <c r="M15" i="1"/>
  <c r="K15" i="1"/>
  <c r="I15" i="1"/>
  <c r="F15" i="1"/>
  <c r="C15" i="1"/>
  <c r="B15" i="1"/>
  <c r="Q14" i="1"/>
  <c r="O14" i="1"/>
  <c r="M14" i="1"/>
  <c r="K14" i="1"/>
  <c r="I14" i="1"/>
  <c r="F14" i="1"/>
  <c r="C14" i="1"/>
  <c r="B14" i="1"/>
  <c r="Q13" i="1"/>
  <c r="O13" i="1"/>
  <c r="M13" i="1"/>
  <c r="K13" i="1"/>
  <c r="I13" i="1"/>
  <c r="F13" i="1"/>
  <c r="C13" i="1"/>
  <c r="B13" i="1"/>
  <c r="Q12" i="1"/>
  <c r="O12" i="1"/>
  <c r="M12" i="1"/>
  <c r="K12" i="1"/>
  <c r="I12" i="1"/>
  <c r="F12" i="1"/>
  <c r="C12" i="1"/>
  <c r="B12" i="1"/>
  <c r="Q11" i="1"/>
  <c r="O11" i="1"/>
  <c r="M11" i="1"/>
  <c r="K11" i="1"/>
  <c r="I11" i="1"/>
  <c r="F11" i="1"/>
  <c r="C11" i="1"/>
  <c r="B11" i="1"/>
  <c r="H5" i="1"/>
  <c r="H4" i="1"/>
  <c r="M43" i="1" l="1"/>
</calcChain>
</file>

<file path=xl/sharedStrings.xml><?xml version="1.0" encoding="utf-8"?>
<sst xmlns="http://schemas.openxmlformats.org/spreadsheetml/2006/main" count="31" uniqueCount="19">
  <si>
    <t>TABEL 26</t>
  </si>
  <si>
    <t>CAKUPAN PELAYANAN KESEHATAN PADA IBU HAMIL, IBU BERSALIN, DAN IBU NIFAS MENURUT KECAMATAN DAN PUSKESMAS</t>
  </si>
  <si>
    <t>KABUPATEN/KOTA</t>
  </si>
  <si>
    <t>TAHUN</t>
  </si>
  <si>
    <t>NO</t>
  </si>
  <si>
    <t>KECAMATAN</t>
  </si>
  <si>
    <t>PUSKESMAS</t>
  </si>
  <si>
    <t>IBU HAMIL</t>
  </si>
  <si>
    <t>IBU BERSALIN/NIFAS</t>
  </si>
  <si>
    <t>JUMLAH</t>
  </si>
  <si>
    <t>K1</t>
  </si>
  <si>
    <t>K6</t>
  </si>
  <si>
    <t>PERSALINAN DI FASYANKES</t>
  </si>
  <si>
    <t>KF1</t>
  </si>
  <si>
    <t>KF LENGKAP</t>
  </si>
  <si>
    <t xml:space="preserve">IBU NIFAS MENDAPAT VIT A </t>
  </si>
  <si>
    <t>%</t>
  </si>
  <si>
    <t>TOTAL</t>
  </si>
  <si>
    <t>Sumber: Bidang Kesehatan Masyarakat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</si>
</sst>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1"/>
      <name val="Calibri"/>
    </font>
    <font>
      <b/>
      <i/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3" fontId="2" fillId="0" borderId="14" xfId="0" applyNumberFormat="1" applyFont="1" applyBorder="1" applyAlignment="1">
      <alignment horizontal="right"/>
    </xf>
    <xf numFmtId="164" fontId="2" fillId="0" borderId="14" xfId="0" applyNumberFormat="1" applyFont="1" applyBorder="1" applyAlignment="1">
      <alignment vertical="center"/>
    </xf>
    <xf numFmtId="1" fontId="2" fillId="0" borderId="14" xfId="0" applyNumberFormat="1" applyFont="1" applyBorder="1" applyAlignment="1">
      <alignment horizontal="right"/>
    </xf>
    <xf numFmtId="0" fontId="1" fillId="0" borderId="14" xfId="0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X%20PROFILKES%20KABUPATEN%20PONOROG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Akurasi"/>
      <sheetName val="KonsistensiAntarTahun"/>
      <sheetName val="Konsistensi"/>
      <sheetName val="Akurasi-2"/>
    </sheetNames>
    <sheetDataSet>
      <sheetData sheetId="0"/>
      <sheetData sheetId="1">
        <row r="5">
          <cell r="F5" t="str">
            <v>PONOROGO</v>
          </cell>
        </row>
        <row r="6">
          <cell r="F6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B9" t="str">
            <v>Ngrayun</v>
          </cell>
          <cell r="C9" t="str">
            <v>Ngrayun</v>
          </cell>
        </row>
        <row r="10">
          <cell r="C10" t="str">
            <v>Selur</v>
          </cell>
        </row>
        <row r="11">
          <cell r="B11" t="str">
            <v>Slahung</v>
          </cell>
          <cell r="C11" t="str">
            <v>Slahung</v>
          </cell>
        </row>
        <row r="12">
          <cell r="C12" t="str">
            <v>Nailan</v>
          </cell>
        </row>
        <row r="13">
          <cell r="B13" t="str">
            <v>Bungkal</v>
          </cell>
          <cell r="C13" t="str">
            <v>Bungkal</v>
          </cell>
        </row>
        <row r="14">
          <cell r="B14" t="str">
            <v>Sambit</v>
          </cell>
          <cell r="C14" t="str">
            <v>Sambit</v>
          </cell>
        </row>
        <row r="15">
          <cell r="C15" t="str">
            <v>Wringinanom</v>
          </cell>
        </row>
        <row r="16">
          <cell r="B16" t="str">
            <v>Sawoo</v>
          </cell>
          <cell r="C16" t="str">
            <v>Sawoo</v>
          </cell>
        </row>
        <row r="17">
          <cell r="C17" t="str">
            <v>Bondrang</v>
          </cell>
        </row>
        <row r="18">
          <cell r="B18" t="str">
            <v>Sooko</v>
          </cell>
          <cell r="C18" t="str">
            <v>Sooko</v>
          </cell>
        </row>
        <row r="19">
          <cell r="B19" t="str">
            <v>Pudak</v>
          </cell>
          <cell r="C19" t="str">
            <v>Pudak</v>
          </cell>
        </row>
        <row r="20">
          <cell r="B20" t="str">
            <v>Pulung</v>
          </cell>
          <cell r="C20" t="str">
            <v>Pulung</v>
          </cell>
        </row>
        <row r="21">
          <cell r="C21" t="str">
            <v>Kesugihan</v>
          </cell>
        </row>
        <row r="22">
          <cell r="B22" t="str">
            <v>Mlarak</v>
          </cell>
          <cell r="C22" t="str">
            <v>Mlarak</v>
          </cell>
        </row>
        <row r="23">
          <cell r="B23" t="str">
            <v>Siman</v>
          </cell>
          <cell r="C23" t="str">
            <v>Siman</v>
          </cell>
        </row>
        <row r="24">
          <cell r="C24" t="str">
            <v>Ronowijayan</v>
          </cell>
        </row>
        <row r="25">
          <cell r="B25" t="str">
            <v>Jetis</v>
          </cell>
          <cell r="C25" t="str">
            <v>Jetis</v>
          </cell>
        </row>
        <row r="26">
          <cell r="B26" t="str">
            <v>Balong</v>
          </cell>
          <cell r="C26" t="str">
            <v>Balong</v>
          </cell>
        </row>
        <row r="27">
          <cell r="B27" t="str">
            <v>Kauman</v>
          </cell>
          <cell r="C27" t="str">
            <v>Kauman</v>
          </cell>
        </row>
        <row r="28">
          <cell r="C28" t="str">
            <v>Ngrandu</v>
          </cell>
        </row>
        <row r="29">
          <cell r="B29" t="str">
            <v>Jambon</v>
          </cell>
          <cell r="C29" t="str">
            <v>Jambon</v>
          </cell>
        </row>
        <row r="30">
          <cell r="B30" t="str">
            <v>Badegan</v>
          </cell>
          <cell r="C30" t="str">
            <v>Badegan</v>
          </cell>
        </row>
        <row r="31">
          <cell r="B31" t="str">
            <v>Sampung</v>
          </cell>
          <cell r="C31" t="str">
            <v>Sampung</v>
          </cell>
        </row>
        <row r="32">
          <cell r="C32" t="str">
            <v>Kunti</v>
          </cell>
        </row>
        <row r="33">
          <cell r="B33" t="str">
            <v>Sukorejo</v>
          </cell>
          <cell r="C33" t="str">
            <v>Sukorejo</v>
          </cell>
        </row>
        <row r="34">
          <cell r="B34" t="str">
            <v>Ponorogo</v>
          </cell>
          <cell r="C34" t="str">
            <v>Po. Utara</v>
          </cell>
        </row>
        <row r="35">
          <cell r="C35" t="str">
            <v>Po. Selatan</v>
          </cell>
        </row>
        <row r="36">
          <cell r="B36" t="str">
            <v>Babadan</v>
          </cell>
          <cell r="C36" t="str">
            <v>Babadan</v>
          </cell>
        </row>
        <row r="37">
          <cell r="C37" t="str">
            <v>Sukosari</v>
          </cell>
        </row>
        <row r="38">
          <cell r="B38" t="str">
            <v>Jenangan</v>
          </cell>
          <cell r="C38" t="str">
            <v>Jenangan</v>
          </cell>
        </row>
        <row r="39">
          <cell r="C39" t="str">
            <v>Setono</v>
          </cell>
        </row>
        <row r="40">
          <cell r="B40" t="str">
            <v>Ngebel</v>
          </cell>
          <cell r="C40" t="str">
            <v>Ngebel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8C1D2-9066-43AE-BD1B-DB1A4A2D299A}">
  <sheetPr>
    <pageSetUpPr fitToPage="1"/>
  </sheetPr>
  <dimension ref="A1:Z1000"/>
  <sheetViews>
    <sheetView tabSelected="1" workbookViewId="0"/>
  </sheetViews>
  <sheetFormatPr defaultColWidth="14.42578125" defaultRowHeight="15" customHeight="1"/>
  <cols>
    <col min="1" max="1" width="5.42578125" style="4" customWidth="1"/>
    <col min="2" max="2" width="21.42578125" style="4" customWidth="1"/>
    <col min="3" max="3" width="20.5703125" style="4" customWidth="1"/>
    <col min="4" max="4" width="11.85546875" style="4" customWidth="1"/>
    <col min="5" max="6" width="10.42578125" style="4" customWidth="1"/>
    <col min="7" max="7" width="12.5703125" style="4" customWidth="1"/>
    <col min="8" max="10" width="10.42578125" style="4" customWidth="1"/>
    <col min="11" max="11" width="11.85546875" style="4" customWidth="1"/>
    <col min="12" max="17" width="10.42578125" style="4" customWidth="1"/>
    <col min="18" max="24" width="9.140625" style="4" customWidth="1"/>
    <col min="25" max="26" width="14" style="4" customWidth="1"/>
    <col min="27" max="16384" width="14.42578125" style="4"/>
  </cols>
  <sheetData>
    <row r="1" spans="1:26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3"/>
    </row>
    <row r="2" spans="1:2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</row>
    <row r="3" spans="1:26" ht="15.75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2"/>
      <c r="S3" s="2"/>
      <c r="T3" s="2"/>
      <c r="U3" s="2"/>
      <c r="V3" s="2"/>
      <c r="W3" s="2"/>
      <c r="X3" s="2"/>
      <c r="Y3" s="3"/>
      <c r="Z3" s="3"/>
    </row>
    <row r="4" spans="1:26" ht="15.75">
      <c r="A4" s="7"/>
      <c r="B4" s="7"/>
      <c r="C4" s="7"/>
      <c r="D4" s="8"/>
      <c r="E4" s="7"/>
      <c r="F4" s="7"/>
      <c r="G4" s="9" t="s">
        <v>2</v>
      </c>
      <c r="H4" s="8" t="str">
        <f>'[1]1'!$F$5</f>
        <v>PONOROGO</v>
      </c>
      <c r="I4" s="7"/>
      <c r="J4" s="7"/>
      <c r="K4" s="10"/>
      <c r="L4" s="10"/>
      <c r="M4" s="10"/>
      <c r="N4" s="10"/>
      <c r="O4" s="10"/>
      <c r="P4" s="10"/>
      <c r="Q4" s="10"/>
      <c r="R4" s="2"/>
      <c r="S4" s="2"/>
      <c r="T4" s="2"/>
      <c r="U4" s="2"/>
      <c r="V4" s="2"/>
      <c r="W4" s="2"/>
      <c r="X4" s="2"/>
      <c r="Y4" s="3"/>
      <c r="Z4" s="3"/>
    </row>
    <row r="5" spans="1:26" ht="15.75">
      <c r="A5" s="7"/>
      <c r="B5" s="7"/>
      <c r="C5" s="7"/>
      <c r="D5" s="3"/>
      <c r="E5" s="7"/>
      <c r="F5" s="7"/>
      <c r="G5" s="9" t="s">
        <v>3</v>
      </c>
      <c r="H5" s="8">
        <f>'[1]1'!$F$6</f>
        <v>2025</v>
      </c>
      <c r="I5" s="7"/>
      <c r="J5" s="7"/>
      <c r="K5" s="10"/>
      <c r="L5" s="10"/>
      <c r="M5" s="10"/>
      <c r="N5" s="10"/>
      <c r="O5" s="10"/>
      <c r="P5" s="10"/>
      <c r="Q5" s="10"/>
      <c r="R5" s="2"/>
      <c r="S5" s="2"/>
      <c r="T5" s="2"/>
      <c r="U5" s="2"/>
      <c r="V5" s="2"/>
      <c r="W5" s="2"/>
      <c r="X5" s="2"/>
      <c r="Y5" s="3"/>
      <c r="Z5" s="3"/>
    </row>
    <row r="6" spans="1:26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2"/>
      <c r="S6" s="2"/>
      <c r="T6" s="2"/>
      <c r="U6" s="2"/>
      <c r="V6" s="2"/>
      <c r="W6" s="2"/>
      <c r="X6" s="2"/>
      <c r="Y6" s="3"/>
      <c r="Z6" s="3"/>
    </row>
    <row r="7" spans="1:26" ht="15.75">
      <c r="A7" s="12" t="s">
        <v>4</v>
      </c>
      <c r="B7" s="12" t="s">
        <v>5</v>
      </c>
      <c r="C7" s="12" t="s">
        <v>6</v>
      </c>
      <c r="D7" s="13" t="s">
        <v>7</v>
      </c>
      <c r="E7" s="6"/>
      <c r="F7" s="6"/>
      <c r="G7" s="14" t="s">
        <v>8</v>
      </c>
      <c r="H7" s="15"/>
      <c r="I7" s="15"/>
      <c r="J7" s="15"/>
      <c r="K7" s="15"/>
      <c r="L7" s="15"/>
      <c r="M7" s="15"/>
      <c r="N7" s="15"/>
      <c r="O7" s="15"/>
      <c r="P7" s="15"/>
      <c r="Q7" s="16"/>
      <c r="R7" s="2"/>
      <c r="S7" s="2"/>
      <c r="T7" s="2"/>
      <c r="U7" s="2"/>
      <c r="V7" s="2"/>
      <c r="W7" s="2"/>
      <c r="X7" s="2"/>
      <c r="Y7" s="3"/>
      <c r="Z7" s="3"/>
    </row>
    <row r="8" spans="1:26" ht="43.5" customHeight="1">
      <c r="A8" s="17"/>
      <c r="B8" s="17"/>
      <c r="C8" s="17"/>
      <c r="D8" s="18" t="s">
        <v>9</v>
      </c>
      <c r="E8" s="19" t="s">
        <v>10</v>
      </c>
      <c r="F8" s="20"/>
      <c r="G8" s="18" t="s">
        <v>9</v>
      </c>
      <c r="H8" s="21" t="s">
        <v>11</v>
      </c>
      <c r="I8" s="22"/>
      <c r="J8" s="19" t="s">
        <v>12</v>
      </c>
      <c r="K8" s="20"/>
      <c r="L8" s="19" t="s">
        <v>13</v>
      </c>
      <c r="M8" s="20"/>
      <c r="N8" s="19" t="s">
        <v>14</v>
      </c>
      <c r="O8" s="20"/>
      <c r="P8" s="19" t="s">
        <v>15</v>
      </c>
      <c r="Q8" s="20"/>
      <c r="R8" s="2"/>
      <c r="S8" s="2"/>
      <c r="T8" s="2"/>
      <c r="U8" s="2"/>
      <c r="V8" s="2"/>
      <c r="W8" s="2"/>
      <c r="X8" s="2"/>
      <c r="Y8" s="3"/>
      <c r="Z8" s="3"/>
    </row>
    <row r="9" spans="1:26" ht="31.5">
      <c r="A9" s="23"/>
      <c r="B9" s="23"/>
      <c r="C9" s="23"/>
      <c r="D9" s="23"/>
      <c r="E9" s="24" t="s">
        <v>9</v>
      </c>
      <c r="F9" s="24" t="s">
        <v>16</v>
      </c>
      <c r="G9" s="23"/>
      <c r="H9" s="24" t="s">
        <v>9</v>
      </c>
      <c r="I9" s="24" t="s">
        <v>16</v>
      </c>
      <c r="J9" s="24" t="s">
        <v>9</v>
      </c>
      <c r="K9" s="24" t="s">
        <v>16</v>
      </c>
      <c r="L9" s="24" t="s">
        <v>9</v>
      </c>
      <c r="M9" s="24" t="s">
        <v>16</v>
      </c>
      <c r="N9" s="24" t="s">
        <v>9</v>
      </c>
      <c r="O9" s="24" t="s">
        <v>16</v>
      </c>
      <c r="P9" s="24" t="s">
        <v>9</v>
      </c>
      <c r="Q9" s="24" t="s">
        <v>16</v>
      </c>
      <c r="R9" s="2"/>
      <c r="S9" s="2"/>
      <c r="T9" s="2"/>
      <c r="U9" s="2"/>
      <c r="V9" s="2"/>
      <c r="W9" s="2"/>
      <c r="X9" s="2"/>
      <c r="Y9" s="3"/>
      <c r="Z9" s="3"/>
    </row>
    <row r="10" spans="1:26">
      <c r="A10" s="25">
        <v>1</v>
      </c>
      <c r="B10" s="25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  <c r="H10" s="25">
        <v>8</v>
      </c>
      <c r="I10" s="25">
        <v>9</v>
      </c>
      <c r="J10" s="25">
        <v>10</v>
      </c>
      <c r="K10" s="25">
        <v>11</v>
      </c>
      <c r="L10" s="25">
        <v>12</v>
      </c>
      <c r="M10" s="25">
        <v>13</v>
      </c>
      <c r="N10" s="25">
        <v>14</v>
      </c>
      <c r="O10" s="25">
        <v>15</v>
      </c>
      <c r="P10" s="25">
        <v>16</v>
      </c>
      <c r="Q10" s="25">
        <v>17</v>
      </c>
      <c r="R10" s="2"/>
      <c r="S10" s="2"/>
      <c r="T10" s="2"/>
      <c r="U10" s="2"/>
      <c r="V10" s="2"/>
      <c r="W10" s="2"/>
      <c r="X10" s="2"/>
      <c r="Y10" s="3"/>
      <c r="Z10" s="3"/>
    </row>
    <row r="11" spans="1:26" ht="19.5" customHeight="1">
      <c r="A11" s="26">
        <v>1</v>
      </c>
      <c r="B11" s="27" t="str">
        <f>'[1]11'!B9</f>
        <v>Ngrayun</v>
      </c>
      <c r="C11" s="27" t="str">
        <f>'[1]11'!C9</f>
        <v>Ngrayun</v>
      </c>
      <c r="D11" s="28">
        <v>463</v>
      </c>
      <c r="E11" s="28">
        <v>200</v>
      </c>
      <c r="F11" s="29">
        <f t="shared" ref="F11:F43" si="0">E11/D11*100</f>
        <v>43.196544276457885</v>
      </c>
      <c r="G11" s="28">
        <v>463</v>
      </c>
      <c r="H11" s="30">
        <v>197</v>
      </c>
      <c r="I11" s="29">
        <f t="shared" ref="I11:I43" si="1">H11/G11*100</f>
        <v>42.548596112311017</v>
      </c>
      <c r="J11" s="28">
        <v>461</v>
      </c>
      <c r="K11" s="29">
        <f t="shared" ref="K11:K43" si="2">J11/G11*100</f>
        <v>99.568034557235421</v>
      </c>
      <c r="L11" s="28">
        <v>265</v>
      </c>
      <c r="M11" s="29">
        <f t="shared" ref="M11:M43" si="3">L11/G11*100</f>
        <v>57.235421166306701</v>
      </c>
      <c r="N11" s="28">
        <v>248</v>
      </c>
      <c r="O11" s="29">
        <f t="shared" ref="O11:O43" si="4">N11/G11*100</f>
        <v>53.563714902807781</v>
      </c>
      <c r="P11" s="28">
        <v>265</v>
      </c>
      <c r="Q11" s="29">
        <f t="shared" ref="Q11:Q43" si="5">P11/G11*100</f>
        <v>57.235421166306701</v>
      </c>
      <c r="R11" s="2"/>
      <c r="S11" s="2"/>
      <c r="T11" s="2"/>
      <c r="U11" s="2"/>
      <c r="V11" s="2"/>
      <c r="W11" s="2"/>
      <c r="X11" s="2"/>
      <c r="Y11" s="3"/>
      <c r="Z11" s="3"/>
    </row>
    <row r="12" spans="1:26" ht="19.5" customHeight="1">
      <c r="A12" s="26">
        <v>2</v>
      </c>
      <c r="B12" s="27">
        <f>'[1]11'!B10</f>
        <v>0</v>
      </c>
      <c r="C12" s="27" t="str">
        <f>'[1]11'!C10</f>
        <v>Selur</v>
      </c>
      <c r="D12" s="28">
        <v>312</v>
      </c>
      <c r="E12" s="28">
        <v>191</v>
      </c>
      <c r="F12" s="29">
        <f t="shared" si="0"/>
        <v>61.217948717948723</v>
      </c>
      <c r="G12" s="28">
        <v>312</v>
      </c>
      <c r="H12" s="30">
        <v>133</v>
      </c>
      <c r="I12" s="29">
        <f t="shared" si="1"/>
        <v>42.628205128205124</v>
      </c>
      <c r="J12" s="28">
        <v>221</v>
      </c>
      <c r="K12" s="29">
        <f t="shared" si="2"/>
        <v>70.833333333333343</v>
      </c>
      <c r="L12" s="28">
        <v>221</v>
      </c>
      <c r="M12" s="29">
        <f t="shared" si="3"/>
        <v>70.833333333333343</v>
      </c>
      <c r="N12" s="28">
        <v>207</v>
      </c>
      <c r="O12" s="29">
        <f t="shared" si="4"/>
        <v>66.34615384615384</v>
      </c>
      <c r="P12" s="28">
        <v>221</v>
      </c>
      <c r="Q12" s="29">
        <f t="shared" si="5"/>
        <v>70.833333333333343</v>
      </c>
      <c r="R12" s="2"/>
      <c r="S12" s="2"/>
      <c r="T12" s="2"/>
      <c r="U12" s="2"/>
      <c r="V12" s="2"/>
      <c r="W12" s="2"/>
      <c r="X12" s="2"/>
      <c r="Y12" s="3"/>
      <c r="Z12" s="3"/>
    </row>
    <row r="13" spans="1:26" ht="19.5" customHeight="1">
      <c r="A13" s="26">
        <v>3</v>
      </c>
      <c r="B13" s="27" t="str">
        <f>'[1]11'!B11</f>
        <v>Slahung</v>
      </c>
      <c r="C13" s="27" t="str">
        <f>'[1]11'!C11</f>
        <v>Slahung</v>
      </c>
      <c r="D13" s="28">
        <v>380</v>
      </c>
      <c r="E13" s="28">
        <v>204</v>
      </c>
      <c r="F13" s="29">
        <f t="shared" si="0"/>
        <v>53.684210526315788</v>
      </c>
      <c r="G13" s="28">
        <v>380</v>
      </c>
      <c r="H13" s="30">
        <v>200</v>
      </c>
      <c r="I13" s="29">
        <f t="shared" si="1"/>
        <v>52.631578947368418</v>
      </c>
      <c r="J13" s="28">
        <v>379</v>
      </c>
      <c r="K13" s="29">
        <f t="shared" si="2"/>
        <v>99.73684210526315</v>
      </c>
      <c r="L13" s="28">
        <v>217</v>
      </c>
      <c r="M13" s="29">
        <f t="shared" si="3"/>
        <v>57.10526315789474</v>
      </c>
      <c r="N13" s="28">
        <v>215</v>
      </c>
      <c r="O13" s="29">
        <f t="shared" si="4"/>
        <v>56.578947368421048</v>
      </c>
      <c r="P13" s="28">
        <v>217</v>
      </c>
      <c r="Q13" s="29">
        <f t="shared" si="5"/>
        <v>57.10526315789474</v>
      </c>
      <c r="R13" s="2"/>
      <c r="S13" s="2"/>
      <c r="T13" s="2"/>
      <c r="U13" s="2"/>
      <c r="V13" s="2"/>
      <c r="W13" s="2"/>
      <c r="X13" s="2"/>
      <c r="Y13" s="3"/>
      <c r="Z13" s="3"/>
    </row>
    <row r="14" spans="1:26" ht="19.5" customHeight="1">
      <c r="A14" s="26">
        <v>4</v>
      </c>
      <c r="B14" s="27">
        <f>'[1]11'!B12</f>
        <v>0</v>
      </c>
      <c r="C14" s="27" t="str">
        <f>'[1]11'!C12</f>
        <v>Nailan</v>
      </c>
      <c r="D14" s="28">
        <v>313</v>
      </c>
      <c r="E14" s="28">
        <v>177</v>
      </c>
      <c r="F14" s="29">
        <f t="shared" si="0"/>
        <v>56.549520766773163</v>
      </c>
      <c r="G14" s="28">
        <v>313</v>
      </c>
      <c r="H14" s="30">
        <v>157</v>
      </c>
      <c r="I14" s="29">
        <f t="shared" si="1"/>
        <v>50.159744408945684</v>
      </c>
      <c r="J14" s="28">
        <v>312</v>
      </c>
      <c r="K14" s="29">
        <f t="shared" si="2"/>
        <v>99.680511182108617</v>
      </c>
      <c r="L14" s="28">
        <v>183</v>
      </c>
      <c r="M14" s="29">
        <f t="shared" si="3"/>
        <v>58.466453674121411</v>
      </c>
      <c r="N14" s="28">
        <v>181</v>
      </c>
      <c r="O14" s="29">
        <f t="shared" si="4"/>
        <v>57.827476038338652</v>
      </c>
      <c r="P14" s="28">
        <v>183</v>
      </c>
      <c r="Q14" s="29">
        <f t="shared" si="5"/>
        <v>58.466453674121411</v>
      </c>
      <c r="R14" s="2"/>
      <c r="S14" s="2"/>
      <c r="T14" s="2"/>
      <c r="U14" s="2"/>
      <c r="V14" s="2"/>
      <c r="W14" s="2"/>
      <c r="X14" s="2"/>
      <c r="Y14" s="3"/>
      <c r="Z14" s="3"/>
    </row>
    <row r="15" spans="1:26" ht="19.5" customHeight="1">
      <c r="A15" s="26">
        <v>5</v>
      </c>
      <c r="B15" s="27" t="str">
        <f>'[1]11'!B13</f>
        <v>Bungkal</v>
      </c>
      <c r="C15" s="27" t="str">
        <f>'[1]11'!C13</f>
        <v>Bungkal</v>
      </c>
      <c r="D15" s="28">
        <v>504</v>
      </c>
      <c r="E15" s="28">
        <v>315</v>
      </c>
      <c r="F15" s="29">
        <f t="shared" si="0"/>
        <v>62.5</v>
      </c>
      <c r="G15" s="28">
        <v>504</v>
      </c>
      <c r="H15" s="30">
        <v>310</v>
      </c>
      <c r="I15" s="29">
        <f t="shared" si="1"/>
        <v>61.507936507936513</v>
      </c>
      <c r="J15" s="28">
        <v>315</v>
      </c>
      <c r="K15" s="29">
        <f t="shared" si="2"/>
        <v>62.5</v>
      </c>
      <c r="L15" s="28">
        <v>315</v>
      </c>
      <c r="M15" s="29">
        <f t="shared" si="3"/>
        <v>62.5</v>
      </c>
      <c r="N15" s="28">
        <v>315</v>
      </c>
      <c r="O15" s="29">
        <f t="shared" si="4"/>
        <v>62.5</v>
      </c>
      <c r="P15" s="28">
        <v>315</v>
      </c>
      <c r="Q15" s="29">
        <f t="shared" si="5"/>
        <v>62.5</v>
      </c>
      <c r="R15" s="2"/>
      <c r="S15" s="2"/>
      <c r="T15" s="2"/>
      <c r="U15" s="2"/>
      <c r="V15" s="2"/>
      <c r="W15" s="2"/>
      <c r="X15" s="2"/>
      <c r="Y15" s="3"/>
      <c r="Z15" s="3"/>
    </row>
    <row r="16" spans="1:26" ht="19.5" customHeight="1">
      <c r="A16" s="26">
        <v>6</v>
      </c>
      <c r="B16" s="27" t="str">
        <f>'[1]11'!B14</f>
        <v>Sambit</v>
      </c>
      <c r="C16" s="27" t="str">
        <f>'[1]11'!C14</f>
        <v>Sambit</v>
      </c>
      <c r="D16" s="28">
        <v>235</v>
      </c>
      <c r="E16" s="28">
        <v>124</v>
      </c>
      <c r="F16" s="29">
        <f t="shared" si="0"/>
        <v>52.765957446808507</v>
      </c>
      <c r="G16" s="28">
        <v>235</v>
      </c>
      <c r="H16" s="30">
        <v>115</v>
      </c>
      <c r="I16" s="29">
        <f t="shared" si="1"/>
        <v>48.936170212765958</v>
      </c>
      <c r="J16" s="28">
        <v>234</v>
      </c>
      <c r="K16" s="29">
        <f t="shared" si="2"/>
        <v>99.574468085106389</v>
      </c>
      <c r="L16" s="28">
        <v>150</v>
      </c>
      <c r="M16" s="29">
        <f t="shared" si="3"/>
        <v>63.829787234042556</v>
      </c>
      <c r="N16" s="28">
        <v>128</v>
      </c>
      <c r="O16" s="29">
        <f t="shared" si="4"/>
        <v>54.468085106382979</v>
      </c>
      <c r="P16" s="28">
        <v>150</v>
      </c>
      <c r="Q16" s="29">
        <f t="shared" si="5"/>
        <v>63.829787234042556</v>
      </c>
      <c r="R16" s="2"/>
      <c r="S16" s="2"/>
      <c r="T16" s="2"/>
      <c r="U16" s="2"/>
      <c r="V16" s="2"/>
      <c r="W16" s="2"/>
      <c r="X16" s="2"/>
      <c r="Y16" s="3"/>
      <c r="Z16" s="3"/>
    </row>
    <row r="17" spans="1:26" ht="19.5" customHeight="1">
      <c r="A17" s="26">
        <v>7</v>
      </c>
      <c r="B17" s="27">
        <f>'[1]11'!B15</f>
        <v>0</v>
      </c>
      <c r="C17" s="27" t="str">
        <f>'[1]11'!C15</f>
        <v>Wringinanom</v>
      </c>
      <c r="D17" s="28">
        <v>286</v>
      </c>
      <c r="E17" s="28">
        <v>201</v>
      </c>
      <c r="F17" s="29">
        <f t="shared" si="0"/>
        <v>70.27972027972028</v>
      </c>
      <c r="G17" s="28">
        <v>286</v>
      </c>
      <c r="H17" s="30">
        <v>161</v>
      </c>
      <c r="I17" s="29">
        <f t="shared" si="1"/>
        <v>56.293706293706293</v>
      </c>
      <c r="J17" s="28">
        <v>285</v>
      </c>
      <c r="K17" s="29">
        <f t="shared" si="2"/>
        <v>99.650349650349639</v>
      </c>
      <c r="L17" s="28">
        <v>204</v>
      </c>
      <c r="M17" s="29">
        <f t="shared" si="3"/>
        <v>71.328671328671334</v>
      </c>
      <c r="N17" s="28">
        <v>203</v>
      </c>
      <c r="O17" s="29">
        <f t="shared" si="4"/>
        <v>70.979020979020973</v>
      </c>
      <c r="P17" s="28">
        <v>204</v>
      </c>
      <c r="Q17" s="29">
        <f t="shared" si="5"/>
        <v>71.328671328671334</v>
      </c>
      <c r="R17" s="2"/>
      <c r="S17" s="2"/>
      <c r="T17" s="2"/>
      <c r="U17" s="2"/>
      <c r="V17" s="2"/>
      <c r="W17" s="2"/>
      <c r="X17" s="2"/>
      <c r="Y17" s="3"/>
      <c r="Z17" s="3"/>
    </row>
    <row r="18" spans="1:26" ht="19.5" customHeight="1">
      <c r="A18" s="26">
        <v>8</v>
      </c>
      <c r="B18" s="27" t="str">
        <f>'[1]11'!B16</f>
        <v>Sawoo</v>
      </c>
      <c r="C18" s="27" t="str">
        <f>'[1]11'!C16</f>
        <v>Sawoo</v>
      </c>
      <c r="D18" s="28">
        <v>685</v>
      </c>
      <c r="E18" s="28">
        <v>441</v>
      </c>
      <c r="F18" s="29">
        <f t="shared" si="0"/>
        <v>64.37956204379563</v>
      </c>
      <c r="G18" s="28">
        <v>685</v>
      </c>
      <c r="H18" s="30">
        <v>457</v>
      </c>
      <c r="I18" s="29">
        <f t="shared" si="1"/>
        <v>66.715328467153284</v>
      </c>
      <c r="J18" s="28">
        <v>454</v>
      </c>
      <c r="K18" s="29">
        <f t="shared" si="2"/>
        <v>66.277372262773724</v>
      </c>
      <c r="L18" s="28">
        <v>449</v>
      </c>
      <c r="M18" s="29">
        <f t="shared" si="3"/>
        <v>65.547445255474457</v>
      </c>
      <c r="N18" s="28">
        <v>465</v>
      </c>
      <c r="O18" s="29">
        <f t="shared" si="4"/>
        <v>67.883211678832112</v>
      </c>
      <c r="P18" s="28">
        <v>449</v>
      </c>
      <c r="Q18" s="29">
        <f t="shared" si="5"/>
        <v>65.547445255474457</v>
      </c>
      <c r="R18" s="2"/>
      <c r="S18" s="2"/>
      <c r="T18" s="2"/>
      <c r="U18" s="2"/>
      <c r="V18" s="2"/>
      <c r="W18" s="2"/>
      <c r="X18" s="2"/>
      <c r="Y18" s="3"/>
      <c r="Z18" s="3"/>
    </row>
    <row r="19" spans="1:26" ht="19.5" customHeight="1">
      <c r="A19" s="26">
        <v>9</v>
      </c>
      <c r="B19" s="27">
        <f>'[1]11'!B17</f>
        <v>0</v>
      </c>
      <c r="C19" s="27" t="str">
        <f>'[1]11'!C17</f>
        <v>Bondrang</v>
      </c>
      <c r="D19" s="28">
        <v>111</v>
      </c>
      <c r="E19" s="28">
        <v>56</v>
      </c>
      <c r="F19" s="29">
        <f t="shared" si="0"/>
        <v>50.450450450450447</v>
      </c>
      <c r="G19" s="28">
        <v>111</v>
      </c>
      <c r="H19" s="30">
        <v>49</v>
      </c>
      <c r="I19" s="29">
        <f t="shared" si="1"/>
        <v>44.144144144144143</v>
      </c>
      <c r="J19" s="28">
        <v>111</v>
      </c>
      <c r="K19" s="29">
        <f t="shared" si="2"/>
        <v>100</v>
      </c>
      <c r="L19" s="28">
        <v>61</v>
      </c>
      <c r="M19" s="29">
        <f t="shared" si="3"/>
        <v>54.954954954954957</v>
      </c>
      <c r="N19" s="28">
        <v>58</v>
      </c>
      <c r="O19" s="29">
        <f t="shared" si="4"/>
        <v>52.252252252252248</v>
      </c>
      <c r="P19" s="28">
        <v>61</v>
      </c>
      <c r="Q19" s="29">
        <f t="shared" si="5"/>
        <v>54.954954954954957</v>
      </c>
      <c r="R19" s="2"/>
      <c r="S19" s="2"/>
      <c r="T19" s="2"/>
      <c r="U19" s="2"/>
      <c r="V19" s="2"/>
      <c r="W19" s="2"/>
      <c r="X19" s="2"/>
      <c r="Y19" s="3"/>
      <c r="Z19" s="3"/>
    </row>
    <row r="20" spans="1:26" ht="19.5" customHeight="1">
      <c r="A20" s="26">
        <v>10</v>
      </c>
      <c r="B20" s="27" t="str">
        <f>'[1]11'!B18</f>
        <v>Sooko</v>
      </c>
      <c r="C20" s="27" t="str">
        <f>'[1]11'!C18</f>
        <v>Sooko</v>
      </c>
      <c r="D20" s="28">
        <v>315</v>
      </c>
      <c r="E20" s="28">
        <v>218</v>
      </c>
      <c r="F20" s="29">
        <f t="shared" si="0"/>
        <v>69.206349206349202</v>
      </c>
      <c r="G20" s="28">
        <v>315</v>
      </c>
      <c r="H20" s="30">
        <v>179</v>
      </c>
      <c r="I20" s="29">
        <f t="shared" si="1"/>
        <v>56.825396825396822</v>
      </c>
      <c r="J20" s="28">
        <v>313</v>
      </c>
      <c r="K20" s="29">
        <f t="shared" si="2"/>
        <v>99.365079365079367</v>
      </c>
      <c r="L20" s="28">
        <v>189</v>
      </c>
      <c r="M20" s="29">
        <f t="shared" si="3"/>
        <v>60</v>
      </c>
      <c r="N20" s="28">
        <v>189</v>
      </c>
      <c r="O20" s="29">
        <f t="shared" si="4"/>
        <v>60</v>
      </c>
      <c r="P20" s="28">
        <v>189</v>
      </c>
      <c r="Q20" s="29">
        <f t="shared" si="5"/>
        <v>60</v>
      </c>
      <c r="R20" s="2"/>
      <c r="S20" s="2"/>
      <c r="T20" s="2"/>
      <c r="U20" s="2"/>
      <c r="V20" s="2"/>
      <c r="W20" s="2"/>
      <c r="X20" s="2"/>
      <c r="Y20" s="3"/>
      <c r="Z20" s="3"/>
    </row>
    <row r="21" spans="1:26" ht="19.5" customHeight="1">
      <c r="A21" s="26">
        <v>11</v>
      </c>
      <c r="B21" s="27" t="str">
        <f>'[1]11'!B19</f>
        <v>Pudak</v>
      </c>
      <c r="C21" s="27" t="str">
        <f>'[1]11'!C19</f>
        <v>Pudak</v>
      </c>
      <c r="D21" s="28">
        <v>121</v>
      </c>
      <c r="E21" s="28">
        <v>86</v>
      </c>
      <c r="F21" s="29">
        <f t="shared" si="0"/>
        <v>71.074380165289256</v>
      </c>
      <c r="G21" s="28">
        <v>121</v>
      </c>
      <c r="H21" s="30">
        <v>67</v>
      </c>
      <c r="I21" s="29">
        <f t="shared" si="1"/>
        <v>55.371900826446286</v>
      </c>
      <c r="J21" s="28">
        <v>120</v>
      </c>
      <c r="K21" s="29">
        <f t="shared" si="2"/>
        <v>99.173553719008268</v>
      </c>
      <c r="L21" s="28">
        <v>97</v>
      </c>
      <c r="M21" s="29">
        <f t="shared" si="3"/>
        <v>80.165289256198349</v>
      </c>
      <c r="N21" s="28">
        <v>92</v>
      </c>
      <c r="O21" s="29">
        <f t="shared" si="4"/>
        <v>76.033057851239676</v>
      </c>
      <c r="P21" s="28">
        <v>97</v>
      </c>
      <c r="Q21" s="29">
        <f t="shared" si="5"/>
        <v>80.165289256198349</v>
      </c>
      <c r="R21" s="2"/>
      <c r="S21" s="2"/>
      <c r="T21" s="2"/>
      <c r="U21" s="2"/>
      <c r="V21" s="2"/>
      <c r="W21" s="2"/>
      <c r="X21" s="2"/>
      <c r="Y21" s="3"/>
      <c r="Z21" s="3"/>
    </row>
    <row r="22" spans="1:26" ht="19.5" customHeight="1">
      <c r="A22" s="26">
        <v>12</v>
      </c>
      <c r="B22" s="27" t="str">
        <f>'[1]11'!B20</f>
        <v>Pulung</v>
      </c>
      <c r="C22" s="27" t="str">
        <f>'[1]11'!C20</f>
        <v>Pulung</v>
      </c>
      <c r="D22" s="28">
        <v>408</v>
      </c>
      <c r="E22" s="28">
        <v>257</v>
      </c>
      <c r="F22" s="29">
        <f t="shared" si="0"/>
        <v>62.990196078431367</v>
      </c>
      <c r="G22" s="28">
        <v>408</v>
      </c>
      <c r="H22" s="30">
        <v>230</v>
      </c>
      <c r="I22" s="29">
        <f t="shared" si="1"/>
        <v>56.372549019607845</v>
      </c>
      <c r="J22" s="28">
        <v>406</v>
      </c>
      <c r="K22" s="29">
        <f t="shared" si="2"/>
        <v>99.509803921568633</v>
      </c>
      <c r="L22" s="28">
        <v>244</v>
      </c>
      <c r="M22" s="29">
        <f t="shared" si="3"/>
        <v>59.803921568627452</v>
      </c>
      <c r="N22" s="28">
        <v>244</v>
      </c>
      <c r="O22" s="29">
        <f t="shared" si="4"/>
        <v>59.803921568627452</v>
      </c>
      <c r="P22" s="28">
        <v>244</v>
      </c>
      <c r="Q22" s="29">
        <f t="shared" si="5"/>
        <v>59.803921568627452</v>
      </c>
      <c r="R22" s="2"/>
      <c r="S22" s="2"/>
      <c r="T22" s="2"/>
      <c r="U22" s="2"/>
      <c r="V22" s="2"/>
      <c r="W22" s="2"/>
      <c r="X22" s="2"/>
      <c r="Y22" s="3"/>
      <c r="Z22" s="3"/>
    </row>
    <row r="23" spans="1:26" ht="19.5" customHeight="1">
      <c r="A23" s="26">
        <v>13</v>
      </c>
      <c r="B23" s="27">
        <f>'[1]11'!B21</f>
        <v>0</v>
      </c>
      <c r="C23" s="27" t="str">
        <f>'[1]11'!C21</f>
        <v>Kesugihan</v>
      </c>
      <c r="D23" s="28">
        <v>269</v>
      </c>
      <c r="E23" s="28">
        <v>150</v>
      </c>
      <c r="F23" s="29">
        <f t="shared" si="0"/>
        <v>55.762081784386616</v>
      </c>
      <c r="G23" s="28">
        <v>269</v>
      </c>
      <c r="H23" s="30">
        <v>128</v>
      </c>
      <c r="I23" s="29">
        <f t="shared" si="1"/>
        <v>47.583643122676577</v>
      </c>
      <c r="J23" s="28">
        <v>268</v>
      </c>
      <c r="K23" s="29">
        <f t="shared" si="2"/>
        <v>99.628252788104092</v>
      </c>
      <c r="L23" s="28">
        <v>139</v>
      </c>
      <c r="M23" s="29">
        <f t="shared" si="3"/>
        <v>51.6728624535316</v>
      </c>
      <c r="N23" s="28">
        <v>142</v>
      </c>
      <c r="O23" s="29">
        <f t="shared" si="4"/>
        <v>52.788104089219331</v>
      </c>
      <c r="P23" s="28">
        <v>139</v>
      </c>
      <c r="Q23" s="29">
        <f t="shared" si="5"/>
        <v>51.6728624535316</v>
      </c>
      <c r="R23" s="2"/>
      <c r="S23" s="2"/>
      <c r="T23" s="2"/>
      <c r="U23" s="2"/>
      <c r="V23" s="2"/>
      <c r="W23" s="2"/>
      <c r="X23" s="2"/>
      <c r="Y23" s="3"/>
      <c r="Z23" s="3"/>
    </row>
    <row r="24" spans="1:26" ht="19.5" customHeight="1">
      <c r="A24" s="26">
        <v>14</v>
      </c>
      <c r="B24" s="27" t="str">
        <f>'[1]11'!B22</f>
        <v>Mlarak</v>
      </c>
      <c r="C24" s="27" t="str">
        <f>'[1]11'!C22</f>
        <v>Mlarak</v>
      </c>
      <c r="D24" s="28">
        <v>458</v>
      </c>
      <c r="E24" s="28">
        <v>308</v>
      </c>
      <c r="F24" s="29">
        <f t="shared" si="0"/>
        <v>67.248908296943227</v>
      </c>
      <c r="G24" s="28">
        <v>458</v>
      </c>
      <c r="H24" s="30">
        <v>316</v>
      </c>
      <c r="I24" s="29">
        <f t="shared" si="1"/>
        <v>68.995633187772938</v>
      </c>
      <c r="J24" s="28">
        <v>309</v>
      </c>
      <c r="K24" s="29">
        <f t="shared" si="2"/>
        <v>67.467248908296938</v>
      </c>
      <c r="L24" s="28">
        <v>309</v>
      </c>
      <c r="M24" s="29">
        <f t="shared" si="3"/>
        <v>67.467248908296938</v>
      </c>
      <c r="N24" s="28">
        <v>304</v>
      </c>
      <c r="O24" s="29">
        <f t="shared" si="4"/>
        <v>66.375545851528386</v>
      </c>
      <c r="P24" s="28">
        <v>309</v>
      </c>
      <c r="Q24" s="29">
        <f t="shared" si="5"/>
        <v>67.467248908296938</v>
      </c>
      <c r="R24" s="2"/>
      <c r="S24" s="2"/>
      <c r="T24" s="2"/>
      <c r="U24" s="2"/>
      <c r="V24" s="2"/>
      <c r="W24" s="2"/>
      <c r="X24" s="2"/>
      <c r="Y24" s="3"/>
      <c r="Z24" s="3"/>
    </row>
    <row r="25" spans="1:26" ht="19.5" customHeight="1">
      <c r="A25" s="26">
        <v>15</v>
      </c>
      <c r="B25" s="27" t="str">
        <f>'[1]11'!B23</f>
        <v>Siman</v>
      </c>
      <c r="C25" s="27" t="str">
        <f>'[1]11'!C23</f>
        <v>Siman</v>
      </c>
      <c r="D25" s="28">
        <v>304</v>
      </c>
      <c r="E25" s="28">
        <v>198</v>
      </c>
      <c r="F25" s="29">
        <f t="shared" si="0"/>
        <v>65.131578947368425</v>
      </c>
      <c r="G25" s="28">
        <v>304</v>
      </c>
      <c r="H25" s="30">
        <v>168</v>
      </c>
      <c r="I25" s="29">
        <f t="shared" si="1"/>
        <v>55.26315789473685</v>
      </c>
      <c r="J25" s="28">
        <v>303</v>
      </c>
      <c r="K25" s="29">
        <f t="shared" si="2"/>
        <v>99.671052631578945</v>
      </c>
      <c r="L25" s="28">
        <v>174</v>
      </c>
      <c r="M25" s="29">
        <f t="shared" si="3"/>
        <v>57.23684210526315</v>
      </c>
      <c r="N25" s="28">
        <v>158</v>
      </c>
      <c r="O25" s="29">
        <f t="shared" si="4"/>
        <v>51.973684210526315</v>
      </c>
      <c r="P25" s="28">
        <v>174</v>
      </c>
      <c r="Q25" s="29">
        <f t="shared" si="5"/>
        <v>57.23684210526315</v>
      </c>
      <c r="R25" s="2"/>
      <c r="S25" s="2"/>
      <c r="T25" s="2"/>
      <c r="U25" s="2"/>
      <c r="V25" s="2"/>
      <c r="W25" s="2"/>
      <c r="X25" s="2"/>
      <c r="Y25" s="3"/>
      <c r="Z25" s="3"/>
    </row>
    <row r="26" spans="1:26" ht="19.5" customHeight="1">
      <c r="A26" s="26">
        <v>16</v>
      </c>
      <c r="B26" s="27">
        <f>'[1]11'!B24</f>
        <v>0</v>
      </c>
      <c r="C26" s="27" t="str">
        <f>'[1]11'!C24</f>
        <v>Ronowijayan</v>
      </c>
      <c r="D26" s="28">
        <v>307</v>
      </c>
      <c r="E26" s="28">
        <v>209</v>
      </c>
      <c r="F26" s="29">
        <f t="shared" si="0"/>
        <v>68.078175895765469</v>
      </c>
      <c r="G26" s="28">
        <v>307</v>
      </c>
      <c r="H26" s="30">
        <v>179</v>
      </c>
      <c r="I26" s="29">
        <f t="shared" si="1"/>
        <v>58.306188925081436</v>
      </c>
      <c r="J26" s="28">
        <v>305</v>
      </c>
      <c r="K26" s="29">
        <f t="shared" si="2"/>
        <v>99.348534201954394</v>
      </c>
      <c r="L26" s="28">
        <v>177</v>
      </c>
      <c r="M26" s="29">
        <f t="shared" si="3"/>
        <v>57.654723127035837</v>
      </c>
      <c r="N26" s="28">
        <v>177</v>
      </c>
      <c r="O26" s="29">
        <f t="shared" si="4"/>
        <v>57.654723127035837</v>
      </c>
      <c r="P26" s="28">
        <v>177</v>
      </c>
      <c r="Q26" s="29">
        <f t="shared" si="5"/>
        <v>57.654723127035837</v>
      </c>
      <c r="R26" s="2"/>
      <c r="S26" s="2"/>
      <c r="T26" s="2"/>
      <c r="U26" s="2"/>
      <c r="V26" s="2"/>
      <c r="W26" s="2"/>
      <c r="X26" s="2"/>
      <c r="Y26" s="3"/>
      <c r="Z26" s="3"/>
    </row>
    <row r="27" spans="1:26" ht="19.5" customHeight="1">
      <c r="A27" s="26">
        <v>17</v>
      </c>
      <c r="B27" s="27" t="str">
        <f>'[1]11'!B25</f>
        <v>Jetis</v>
      </c>
      <c r="C27" s="27" t="str">
        <f>'[1]11'!C25</f>
        <v>Jetis</v>
      </c>
      <c r="D27" s="28">
        <v>406</v>
      </c>
      <c r="E27" s="28">
        <v>256</v>
      </c>
      <c r="F27" s="29">
        <f t="shared" si="0"/>
        <v>63.054187192118228</v>
      </c>
      <c r="G27" s="28">
        <v>406</v>
      </c>
      <c r="H27" s="30">
        <v>225</v>
      </c>
      <c r="I27" s="29">
        <f t="shared" si="1"/>
        <v>55.418719211822662</v>
      </c>
      <c r="J27" s="28">
        <v>405</v>
      </c>
      <c r="K27" s="29">
        <f t="shared" si="2"/>
        <v>99.753694581280783</v>
      </c>
      <c r="L27" s="28">
        <v>241</v>
      </c>
      <c r="M27" s="29">
        <f t="shared" si="3"/>
        <v>59.35960591133005</v>
      </c>
      <c r="N27" s="28">
        <v>236</v>
      </c>
      <c r="O27" s="29">
        <f t="shared" si="4"/>
        <v>58.128078817733986</v>
      </c>
      <c r="P27" s="28">
        <v>241</v>
      </c>
      <c r="Q27" s="29">
        <f t="shared" si="5"/>
        <v>59.35960591133005</v>
      </c>
      <c r="R27" s="2"/>
      <c r="S27" s="2"/>
      <c r="T27" s="2"/>
      <c r="U27" s="2"/>
      <c r="V27" s="2"/>
      <c r="W27" s="2"/>
      <c r="X27" s="2"/>
      <c r="Y27" s="3"/>
      <c r="Z27" s="3"/>
    </row>
    <row r="28" spans="1:26" ht="19.5" customHeight="1">
      <c r="A28" s="26">
        <v>18</v>
      </c>
      <c r="B28" s="27" t="str">
        <f>'[1]11'!B26</f>
        <v>Balong</v>
      </c>
      <c r="C28" s="27" t="str">
        <f>'[1]11'!C26</f>
        <v>Balong</v>
      </c>
      <c r="D28" s="28">
        <v>621</v>
      </c>
      <c r="E28" s="28">
        <v>357</v>
      </c>
      <c r="F28" s="29">
        <f t="shared" si="0"/>
        <v>57.487922705314013</v>
      </c>
      <c r="G28" s="28">
        <v>621</v>
      </c>
      <c r="H28" s="30">
        <v>311</v>
      </c>
      <c r="I28" s="29">
        <f t="shared" si="1"/>
        <v>50.080515297906601</v>
      </c>
      <c r="J28" s="28">
        <v>619</v>
      </c>
      <c r="K28" s="29">
        <f t="shared" si="2"/>
        <v>99.677938808373597</v>
      </c>
      <c r="L28" s="28">
        <v>336</v>
      </c>
      <c r="M28" s="29">
        <f t="shared" si="3"/>
        <v>54.106280193236714</v>
      </c>
      <c r="N28" s="28">
        <v>330</v>
      </c>
      <c r="O28" s="29">
        <f t="shared" si="4"/>
        <v>53.140096618357489</v>
      </c>
      <c r="P28" s="28">
        <v>336</v>
      </c>
      <c r="Q28" s="29">
        <f t="shared" si="5"/>
        <v>54.106280193236714</v>
      </c>
      <c r="R28" s="2"/>
      <c r="S28" s="2"/>
      <c r="T28" s="2"/>
      <c r="U28" s="2"/>
      <c r="V28" s="2"/>
      <c r="W28" s="2"/>
      <c r="X28" s="2"/>
      <c r="Y28" s="3"/>
      <c r="Z28" s="3"/>
    </row>
    <row r="29" spans="1:26" ht="19.5" customHeight="1">
      <c r="A29" s="26">
        <v>19</v>
      </c>
      <c r="B29" s="27" t="str">
        <f>'[1]11'!B27</f>
        <v>Kauman</v>
      </c>
      <c r="C29" s="27" t="str">
        <f>'[1]11'!C27</f>
        <v>Kauman</v>
      </c>
      <c r="D29" s="28">
        <v>451</v>
      </c>
      <c r="E29" s="28">
        <v>258</v>
      </c>
      <c r="F29" s="29">
        <f t="shared" si="0"/>
        <v>57.206208425720618</v>
      </c>
      <c r="G29" s="28">
        <v>451</v>
      </c>
      <c r="H29" s="30">
        <v>246</v>
      </c>
      <c r="I29" s="29">
        <f t="shared" si="1"/>
        <v>54.54545454545454</v>
      </c>
      <c r="J29" s="28">
        <v>255</v>
      </c>
      <c r="K29" s="29">
        <f t="shared" si="2"/>
        <v>56.541019955654107</v>
      </c>
      <c r="L29" s="28">
        <v>255</v>
      </c>
      <c r="M29" s="29">
        <f t="shared" si="3"/>
        <v>56.541019955654107</v>
      </c>
      <c r="N29" s="28">
        <v>255</v>
      </c>
      <c r="O29" s="29">
        <f t="shared" si="4"/>
        <v>56.541019955654107</v>
      </c>
      <c r="P29" s="28">
        <v>255</v>
      </c>
      <c r="Q29" s="29">
        <f t="shared" si="5"/>
        <v>56.541019955654107</v>
      </c>
      <c r="R29" s="2"/>
      <c r="S29" s="2"/>
      <c r="T29" s="2"/>
      <c r="U29" s="2"/>
      <c r="V29" s="2"/>
      <c r="W29" s="2"/>
      <c r="X29" s="2"/>
      <c r="Y29" s="3"/>
      <c r="Z29" s="3"/>
    </row>
    <row r="30" spans="1:26" ht="19.5" customHeight="1">
      <c r="A30" s="26">
        <v>20</v>
      </c>
      <c r="B30" s="27">
        <f>'[1]11'!B28</f>
        <v>0</v>
      </c>
      <c r="C30" s="27" t="str">
        <f>'[1]11'!C28</f>
        <v>Ngrandu</v>
      </c>
      <c r="D30" s="28">
        <v>151</v>
      </c>
      <c r="E30" s="28">
        <v>86</v>
      </c>
      <c r="F30" s="29">
        <f t="shared" si="0"/>
        <v>56.953642384105962</v>
      </c>
      <c r="G30" s="28">
        <v>151</v>
      </c>
      <c r="H30" s="30">
        <v>90</v>
      </c>
      <c r="I30" s="29">
        <f t="shared" si="1"/>
        <v>59.602649006622521</v>
      </c>
      <c r="J30" s="28">
        <v>151</v>
      </c>
      <c r="K30" s="29">
        <f t="shared" si="2"/>
        <v>100</v>
      </c>
      <c r="L30" s="28">
        <v>98</v>
      </c>
      <c r="M30" s="29">
        <f t="shared" si="3"/>
        <v>64.900662251655632</v>
      </c>
      <c r="N30" s="28">
        <v>96</v>
      </c>
      <c r="O30" s="29">
        <f t="shared" si="4"/>
        <v>63.576158940397356</v>
      </c>
      <c r="P30" s="28">
        <v>98</v>
      </c>
      <c r="Q30" s="29">
        <f t="shared" si="5"/>
        <v>64.900662251655632</v>
      </c>
      <c r="R30" s="2"/>
      <c r="S30" s="2"/>
      <c r="T30" s="2"/>
      <c r="U30" s="2"/>
      <c r="V30" s="2"/>
      <c r="W30" s="2"/>
      <c r="X30" s="2"/>
      <c r="Y30" s="3"/>
      <c r="Z30" s="3"/>
    </row>
    <row r="31" spans="1:26" ht="19.5" customHeight="1">
      <c r="A31" s="26">
        <v>21</v>
      </c>
      <c r="B31" s="27" t="str">
        <f>'[1]11'!B29</f>
        <v>Jambon</v>
      </c>
      <c r="C31" s="27" t="str">
        <f>'[1]11'!C29</f>
        <v>Jambon</v>
      </c>
      <c r="D31" s="28">
        <v>606</v>
      </c>
      <c r="E31" s="28">
        <v>373</v>
      </c>
      <c r="F31" s="29">
        <f t="shared" si="0"/>
        <v>61.551155115511548</v>
      </c>
      <c r="G31" s="28">
        <v>606</v>
      </c>
      <c r="H31" s="30">
        <v>340</v>
      </c>
      <c r="I31" s="29">
        <f t="shared" si="1"/>
        <v>56.10561056105611</v>
      </c>
      <c r="J31" s="28">
        <v>604</v>
      </c>
      <c r="K31" s="29">
        <f t="shared" si="2"/>
        <v>99.669966996699671</v>
      </c>
      <c r="L31" s="28">
        <v>349</v>
      </c>
      <c r="M31" s="29">
        <f t="shared" si="3"/>
        <v>57.590759075907592</v>
      </c>
      <c r="N31" s="28">
        <v>348</v>
      </c>
      <c r="O31" s="29">
        <f t="shared" si="4"/>
        <v>57.42574257425742</v>
      </c>
      <c r="P31" s="28">
        <v>349</v>
      </c>
      <c r="Q31" s="29">
        <f t="shared" si="5"/>
        <v>57.590759075907592</v>
      </c>
      <c r="R31" s="2"/>
      <c r="S31" s="2"/>
      <c r="T31" s="2"/>
      <c r="U31" s="2"/>
      <c r="V31" s="2"/>
      <c r="W31" s="2"/>
      <c r="X31" s="2"/>
      <c r="Y31" s="3"/>
      <c r="Z31" s="3"/>
    </row>
    <row r="32" spans="1:26" ht="19.5" customHeight="1">
      <c r="A32" s="26">
        <v>22</v>
      </c>
      <c r="B32" s="27" t="str">
        <f>'[1]11'!B30</f>
        <v>Badegan</v>
      </c>
      <c r="C32" s="27" t="str">
        <f>'[1]11'!C30</f>
        <v>Badegan</v>
      </c>
      <c r="D32" s="28">
        <v>433</v>
      </c>
      <c r="E32" s="28">
        <v>265</v>
      </c>
      <c r="F32" s="29">
        <f t="shared" si="0"/>
        <v>61.200923787528872</v>
      </c>
      <c r="G32" s="28">
        <v>433</v>
      </c>
      <c r="H32" s="30">
        <v>271</v>
      </c>
      <c r="I32" s="29">
        <f t="shared" si="1"/>
        <v>62.586605080831404</v>
      </c>
      <c r="J32" s="28">
        <v>431</v>
      </c>
      <c r="K32" s="29">
        <f t="shared" si="2"/>
        <v>99.53810623556582</v>
      </c>
      <c r="L32" s="28">
        <v>272</v>
      </c>
      <c r="M32" s="29">
        <f t="shared" si="3"/>
        <v>62.817551963048501</v>
      </c>
      <c r="N32" s="28">
        <v>267</v>
      </c>
      <c r="O32" s="29">
        <f t="shared" si="4"/>
        <v>61.662817551963045</v>
      </c>
      <c r="P32" s="28">
        <v>272</v>
      </c>
      <c r="Q32" s="29">
        <f t="shared" si="5"/>
        <v>62.817551963048501</v>
      </c>
      <c r="R32" s="2"/>
      <c r="S32" s="2"/>
      <c r="T32" s="2"/>
      <c r="U32" s="2"/>
      <c r="V32" s="2"/>
      <c r="W32" s="2"/>
      <c r="X32" s="2"/>
      <c r="Y32" s="3"/>
      <c r="Z32" s="3"/>
    </row>
    <row r="33" spans="1:26" ht="19.5" customHeight="1">
      <c r="A33" s="26">
        <v>23</v>
      </c>
      <c r="B33" s="27" t="str">
        <f>'[1]11'!B31</f>
        <v>Sampung</v>
      </c>
      <c r="C33" s="27" t="str">
        <f>'[1]11'!C31</f>
        <v>Sampung</v>
      </c>
      <c r="D33" s="28">
        <v>337</v>
      </c>
      <c r="E33" s="28">
        <v>217</v>
      </c>
      <c r="F33" s="29">
        <f t="shared" si="0"/>
        <v>64.39169139465875</v>
      </c>
      <c r="G33" s="28">
        <v>337</v>
      </c>
      <c r="H33" s="30">
        <v>185</v>
      </c>
      <c r="I33" s="29">
        <f t="shared" si="1"/>
        <v>54.896142433234417</v>
      </c>
      <c r="J33" s="28">
        <v>336</v>
      </c>
      <c r="K33" s="29">
        <f t="shared" si="2"/>
        <v>99.703264094955486</v>
      </c>
      <c r="L33" s="28">
        <v>200</v>
      </c>
      <c r="M33" s="29">
        <f t="shared" si="3"/>
        <v>59.347181008902069</v>
      </c>
      <c r="N33" s="28">
        <v>200</v>
      </c>
      <c r="O33" s="29">
        <f t="shared" si="4"/>
        <v>59.347181008902069</v>
      </c>
      <c r="P33" s="28">
        <v>200</v>
      </c>
      <c r="Q33" s="29">
        <f t="shared" si="5"/>
        <v>59.347181008902069</v>
      </c>
      <c r="R33" s="2"/>
      <c r="S33" s="2"/>
      <c r="T33" s="2"/>
      <c r="U33" s="2"/>
      <c r="V33" s="2"/>
      <c r="W33" s="2"/>
      <c r="X33" s="2"/>
      <c r="Y33" s="3"/>
      <c r="Z33" s="3"/>
    </row>
    <row r="34" spans="1:26" ht="19.5" customHeight="1">
      <c r="A34" s="26">
        <v>24</v>
      </c>
      <c r="B34" s="27">
        <f>'[1]11'!B32</f>
        <v>0</v>
      </c>
      <c r="C34" s="27" t="str">
        <f>'[1]11'!C32</f>
        <v>Kunti</v>
      </c>
      <c r="D34" s="28">
        <v>180</v>
      </c>
      <c r="E34" s="28">
        <v>112</v>
      </c>
      <c r="F34" s="29">
        <f t="shared" si="0"/>
        <v>62.222222222222221</v>
      </c>
      <c r="G34" s="28">
        <v>180</v>
      </c>
      <c r="H34" s="30">
        <v>91</v>
      </c>
      <c r="I34" s="29">
        <f t="shared" si="1"/>
        <v>50.555555555555557</v>
      </c>
      <c r="J34" s="28">
        <v>180</v>
      </c>
      <c r="K34" s="29">
        <f t="shared" si="2"/>
        <v>100</v>
      </c>
      <c r="L34" s="28">
        <v>95</v>
      </c>
      <c r="M34" s="29">
        <f t="shared" si="3"/>
        <v>52.777777777777779</v>
      </c>
      <c r="N34" s="28">
        <v>93</v>
      </c>
      <c r="O34" s="29">
        <f t="shared" si="4"/>
        <v>51.666666666666671</v>
      </c>
      <c r="P34" s="28">
        <v>95</v>
      </c>
      <c r="Q34" s="29">
        <f t="shared" si="5"/>
        <v>52.777777777777779</v>
      </c>
      <c r="R34" s="2"/>
      <c r="S34" s="2"/>
      <c r="T34" s="2"/>
      <c r="U34" s="2"/>
      <c r="V34" s="2"/>
      <c r="W34" s="2"/>
      <c r="X34" s="2"/>
      <c r="Y34" s="3"/>
      <c r="Z34" s="3"/>
    </row>
    <row r="35" spans="1:26" ht="19.5" customHeight="1">
      <c r="A35" s="26">
        <v>25</v>
      </c>
      <c r="B35" s="27" t="str">
        <f>'[1]11'!B33</f>
        <v>Sukorejo</v>
      </c>
      <c r="C35" s="27" t="str">
        <f>'[1]11'!C33</f>
        <v>Sukorejo</v>
      </c>
      <c r="D35" s="28">
        <v>755</v>
      </c>
      <c r="E35" s="28">
        <v>452</v>
      </c>
      <c r="F35" s="29">
        <f t="shared" si="0"/>
        <v>59.867549668874176</v>
      </c>
      <c r="G35" s="28">
        <v>755</v>
      </c>
      <c r="H35" s="30">
        <v>442</v>
      </c>
      <c r="I35" s="29">
        <f t="shared" si="1"/>
        <v>58.543046357615893</v>
      </c>
      <c r="J35" s="28">
        <v>752</v>
      </c>
      <c r="K35" s="29">
        <f t="shared" si="2"/>
        <v>99.602649006622514</v>
      </c>
      <c r="L35" s="28">
        <v>446</v>
      </c>
      <c r="M35" s="29">
        <f t="shared" si="3"/>
        <v>59.072847682119203</v>
      </c>
      <c r="N35" s="28">
        <v>439</v>
      </c>
      <c r="O35" s="29">
        <f t="shared" si="4"/>
        <v>58.145695364238414</v>
      </c>
      <c r="P35" s="28">
        <v>446</v>
      </c>
      <c r="Q35" s="29">
        <f t="shared" si="5"/>
        <v>59.072847682119203</v>
      </c>
      <c r="R35" s="2"/>
      <c r="S35" s="2"/>
      <c r="T35" s="2"/>
      <c r="U35" s="2"/>
      <c r="V35" s="2"/>
      <c r="W35" s="2"/>
      <c r="X35" s="2"/>
      <c r="Y35" s="3"/>
      <c r="Z35" s="3"/>
    </row>
    <row r="36" spans="1:26" ht="19.5" customHeight="1">
      <c r="A36" s="26">
        <v>26</v>
      </c>
      <c r="B36" s="27" t="str">
        <f>'[1]11'!B34</f>
        <v>Ponorogo</v>
      </c>
      <c r="C36" s="27" t="str">
        <f>'[1]11'!C34</f>
        <v>Po. Utara</v>
      </c>
      <c r="D36" s="28">
        <v>513</v>
      </c>
      <c r="E36" s="28">
        <v>364</v>
      </c>
      <c r="F36" s="29">
        <f t="shared" si="0"/>
        <v>70.955165692007796</v>
      </c>
      <c r="G36" s="28">
        <v>513</v>
      </c>
      <c r="H36" s="30">
        <v>296</v>
      </c>
      <c r="I36" s="29">
        <f t="shared" si="1"/>
        <v>57.699805068226119</v>
      </c>
      <c r="J36" s="28">
        <v>511</v>
      </c>
      <c r="K36" s="29">
        <f t="shared" si="2"/>
        <v>99.610136452241719</v>
      </c>
      <c r="L36" s="28">
        <v>320</v>
      </c>
      <c r="M36" s="29">
        <f t="shared" si="3"/>
        <v>62.378167641325533</v>
      </c>
      <c r="N36" s="28">
        <v>320</v>
      </c>
      <c r="O36" s="29">
        <f t="shared" si="4"/>
        <v>62.378167641325533</v>
      </c>
      <c r="P36" s="28">
        <v>320</v>
      </c>
      <c r="Q36" s="29">
        <f t="shared" si="5"/>
        <v>62.378167641325533</v>
      </c>
      <c r="R36" s="2"/>
      <c r="S36" s="2"/>
      <c r="T36" s="2"/>
      <c r="U36" s="2"/>
      <c r="V36" s="2"/>
      <c r="W36" s="2"/>
      <c r="X36" s="2"/>
      <c r="Y36" s="3"/>
      <c r="Z36" s="3"/>
    </row>
    <row r="37" spans="1:26" ht="19.5" customHeight="1">
      <c r="A37" s="26">
        <v>27</v>
      </c>
      <c r="B37" s="27">
        <f>'[1]11'!B35</f>
        <v>0</v>
      </c>
      <c r="C37" s="27" t="str">
        <f>'[1]11'!C35</f>
        <v>Po. Selatan</v>
      </c>
      <c r="D37" s="28">
        <v>463</v>
      </c>
      <c r="E37" s="28">
        <v>315</v>
      </c>
      <c r="F37" s="29">
        <f t="shared" si="0"/>
        <v>68.034557235421161</v>
      </c>
      <c r="G37" s="28">
        <v>463</v>
      </c>
      <c r="H37" s="30">
        <v>265</v>
      </c>
      <c r="I37" s="29">
        <f t="shared" si="1"/>
        <v>57.235421166306701</v>
      </c>
      <c r="J37" s="28">
        <v>461</v>
      </c>
      <c r="K37" s="29">
        <f t="shared" si="2"/>
        <v>99.568034557235421</v>
      </c>
      <c r="L37" s="28">
        <v>266</v>
      </c>
      <c r="M37" s="29">
        <f t="shared" si="3"/>
        <v>57.45140388768899</v>
      </c>
      <c r="N37" s="28">
        <v>264</v>
      </c>
      <c r="O37" s="29">
        <f t="shared" si="4"/>
        <v>57.019438444924411</v>
      </c>
      <c r="P37" s="28">
        <v>266</v>
      </c>
      <c r="Q37" s="29">
        <f t="shared" si="5"/>
        <v>57.45140388768899</v>
      </c>
      <c r="R37" s="2"/>
      <c r="S37" s="2"/>
      <c r="T37" s="2"/>
      <c r="U37" s="2"/>
      <c r="V37" s="2"/>
      <c r="W37" s="2"/>
      <c r="X37" s="2"/>
      <c r="Y37" s="3"/>
      <c r="Z37" s="3"/>
    </row>
    <row r="38" spans="1:26" ht="19.5" customHeight="1">
      <c r="A38" s="26">
        <v>28</v>
      </c>
      <c r="B38" s="27" t="str">
        <f>'[1]11'!B36</f>
        <v>Babadan</v>
      </c>
      <c r="C38" s="27" t="str">
        <f>'[1]11'!C36</f>
        <v>Babadan</v>
      </c>
      <c r="D38" s="28">
        <v>516</v>
      </c>
      <c r="E38" s="28">
        <v>342</v>
      </c>
      <c r="F38" s="29">
        <f t="shared" si="0"/>
        <v>66.279069767441854</v>
      </c>
      <c r="G38" s="28">
        <v>516</v>
      </c>
      <c r="H38" s="30">
        <v>278</v>
      </c>
      <c r="I38" s="29">
        <f t="shared" si="1"/>
        <v>53.875968992248055</v>
      </c>
      <c r="J38" s="28">
        <v>514</v>
      </c>
      <c r="K38" s="29">
        <f t="shared" si="2"/>
        <v>99.612403100775197</v>
      </c>
      <c r="L38" s="28">
        <v>276</v>
      </c>
      <c r="M38" s="29">
        <f t="shared" si="3"/>
        <v>53.488372093023251</v>
      </c>
      <c r="N38" s="28">
        <v>284</v>
      </c>
      <c r="O38" s="29">
        <f t="shared" si="4"/>
        <v>55.038759689922479</v>
      </c>
      <c r="P38" s="28">
        <v>276</v>
      </c>
      <c r="Q38" s="29">
        <f t="shared" si="5"/>
        <v>53.488372093023251</v>
      </c>
      <c r="R38" s="2"/>
      <c r="S38" s="2"/>
      <c r="T38" s="2"/>
      <c r="U38" s="2"/>
      <c r="V38" s="2"/>
      <c r="W38" s="2"/>
      <c r="X38" s="2"/>
      <c r="Y38" s="3"/>
      <c r="Z38" s="3"/>
    </row>
    <row r="39" spans="1:26" ht="19.5" customHeight="1">
      <c r="A39" s="26">
        <v>29</v>
      </c>
      <c r="B39" s="27">
        <f>'[1]11'!B37</f>
        <v>0</v>
      </c>
      <c r="C39" s="27" t="str">
        <f>'[1]11'!C37</f>
        <v>Sukosari</v>
      </c>
      <c r="D39" s="28">
        <v>379</v>
      </c>
      <c r="E39" s="28">
        <v>259</v>
      </c>
      <c r="F39" s="29">
        <f t="shared" si="0"/>
        <v>68.337730870712392</v>
      </c>
      <c r="G39" s="28">
        <v>379</v>
      </c>
      <c r="H39" s="30">
        <v>208</v>
      </c>
      <c r="I39" s="29">
        <f t="shared" si="1"/>
        <v>54.881266490765171</v>
      </c>
      <c r="J39" s="28">
        <v>378</v>
      </c>
      <c r="K39" s="29">
        <f t="shared" si="2"/>
        <v>99.736147757255935</v>
      </c>
      <c r="L39" s="28">
        <v>210</v>
      </c>
      <c r="M39" s="29">
        <f t="shared" si="3"/>
        <v>55.4089709762533</v>
      </c>
      <c r="N39" s="28">
        <v>217</v>
      </c>
      <c r="O39" s="29">
        <f t="shared" si="4"/>
        <v>57.25593667546174</v>
      </c>
      <c r="P39" s="28">
        <v>210</v>
      </c>
      <c r="Q39" s="29">
        <f t="shared" si="5"/>
        <v>55.4089709762533</v>
      </c>
      <c r="R39" s="2"/>
      <c r="S39" s="2"/>
      <c r="T39" s="2"/>
      <c r="U39" s="2"/>
      <c r="V39" s="2"/>
      <c r="W39" s="2"/>
      <c r="X39" s="2"/>
      <c r="Y39" s="3"/>
      <c r="Z39" s="3"/>
    </row>
    <row r="40" spans="1:26" ht="19.5" customHeight="1">
      <c r="A40" s="26">
        <v>30</v>
      </c>
      <c r="B40" s="27" t="str">
        <f>'[1]11'!B38</f>
        <v>Jenangan</v>
      </c>
      <c r="C40" s="27" t="str">
        <f>'[1]11'!C38</f>
        <v>Jenangan</v>
      </c>
      <c r="D40" s="28">
        <v>491</v>
      </c>
      <c r="E40" s="28">
        <v>305</v>
      </c>
      <c r="F40" s="29">
        <f t="shared" si="0"/>
        <v>62.11812627291242</v>
      </c>
      <c r="G40" s="28">
        <v>491</v>
      </c>
      <c r="H40" s="30">
        <v>255</v>
      </c>
      <c r="I40" s="29">
        <f t="shared" si="1"/>
        <v>51.934826883910389</v>
      </c>
      <c r="J40" s="28">
        <v>489</v>
      </c>
      <c r="K40" s="29">
        <f t="shared" si="2"/>
        <v>99.592668024439917</v>
      </c>
      <c r="L40" s="28">
        <v>252</v>
      </c>
      <c r="M40" s="29">
        <f t="shared" si="3"/>
        <v>51.323828920570271</v>
      </c>
      <c r="N40" s="28">
        <v>249</v>
      </c>
      <c r="O40" s="29">
        <f t="shared" si="4"/>
        <v>50.712830957230139</v>
      </c>
      <c r="P40" s="28">
        <v>252</v>
      </c>
      <c r="Q40" s="29">
        <f t="shared" si="5"/>
        <v>51.323828920570271</v>
      </c>
      <c r="R40" s="2"/>
      <c r="S40" s="2"/>
      <c r="T40" s="2"/>
      <c r="U40" s="2"/>
      <c r="V40" s="2"/>
      <c r="W40" s="2"/>
      <c r="X40" s="2"/>
      <c r="Y40" s="3"/>
      <c r="Z40" s="3"/>
    </row>
    <row r="41" spans="1:26" ht="19.5" customHeight="1">
      <c r="A41" s="26">
        <v>31</v>
      </c>
      <c r="B41" s="27">
        <f>'[1]11'!B39</f>
        <v>0</v>
      </c>
      <c r="C41" s="27" t="str">
        <f>'[1]11'!C39</f>
        <v>Setono</v>
      </c>
      <c r="D41" s="28">
        <v>301</v>
      </c>
      <c r="E41" s="28">
        <v>196</v>
      </c>
      <c r="F41" s="29">
        <f t="shared" si="0"/>
        <v>65.116279069767444</v>
      </c>
      <c r="G41" s="28">
        <v>301</v>
      </c>
      <c r="H41" s="30">
        <v>169</v>
      </c>
      <c r="I41" s="29">
        <f t="shared" si="1"/>
        <v>56.146179401993358</v>
      </c>
      <c r="J41" s="28">
        <v>300</v>
      </c>
      <c r="K41" s="29">
        <f t="shared" si="2"/>
        <v>99.667774086378742</v>
      </c>
      <c r="L41" s="28">
        <v>187</v>
      </c>
      <c r="M41" s="29">
        <f t="shared" si="3"/>
        <v>62.126245847176079</v>
      </c>
      <c r="N41" s="28">
        <v>184</v>
      </c>
      <c r="O41" s="29">
        <f t="shared" si="4"/>
        <v>61.129568106312291</v>
      </c>
      <c r="P41" s="28">
        <v>187</v>
      </c>
      <c r="Q41" s="29">
        <f t="shared" si="5"/>
        <v>62.126245847176079</v>
      </c>
      <c r="R41" s="2"/>
      <c r="S41" s="2"/>
      <c r="T41" s="2"/>
      <c r="U41" s="2"/>
      <c r="V41" s="2"/>
      <c r="W41" s="2"/>
      <c r="X41" s="2"/>
      <c r="Y41" s="3"/>
      <c r="Z41" s="3"/>
    </row>
    <row r="42" spans="1:26" ht="19.5" customHeight="1">
      <c r="A42" s="26">
        <v>32</v>
      </c>
      <c r="B42" s="27" t="str">
        <f>'[1]11'!B40</f>
        <v>Ngebel</v>
      </c>
      <c r="C42" s="27" t="str">
        <f>'[1]11'!C40</f>
        <v>Ngebel</v>
      </c>
      <c r="D42" s="28">
        <v>274</v>
      </c>
      <c r="E42" s="28">
        <v>143</v>
      </c>
      <c r="F42" s="29">
        <f t="shared" si="0"/>
        <v>52.189781021897808</v>
      </c>
      <c r="G42" s="28">
        <v>274</v>
      </c>
      <c r="H42" s="30">
        <v>135</v>
      </c>
      <c r="I42" s="29">
        <f t="shared" si="1"/>
        <v>49.270072992700733</v>
      </c>
      <c r="J42" s="28">
        <v>273</v>
      </c>
      <c r="K42" s="29">
        <f t="shared" si="2"/>
        <v>99.635036496350367</v>
      </c>
      <c r="L42" s="28">
        <v>137</v>
      </c>
      <c r="M42" s="29">
        <f t="shared" si="3"/>
        <v>50</v>
      </c>
      <c r="N42" s="28">
        <v>122</v>
      </c>
      <c r="O42" s="29">
        <f t="shared" si="4"/>
        <v>44.525547445255476</v>
      </c>
      <c r="P42" s="28">
        <v>137</v>
      </c>
      <c r="Q42" s="29">
        <f t="shared" si="5"/>
        <v>50</v>
      </c>
      <c r="R42" s="2"/>
      <c r="S42" s="2"/>
      <c r="T42" s="2"/>
      <c r="U42" s="2"/>
      <c r="V42" s="2"/>
      <c r="W42" s="2"/>
      <c r="X42" s="2"/>
      <c r="Y42" s="3"/>
      <c r="Z42" s="3"/>
    </row>
    <row r="43" spans="1:26" ht="19.5" customHeight="1">
      <c r="A43" s="31" t="s">
        <v>17</v>
      </c>
      <c r="B43" s="31"/>
      <c r="C43" s="31"/>
      <c r="D43" s="32">
        <f t="shared" ref="D43:E43" si="6">SUM(D11:D42)</f>
        <v>12348</v>
      </c>
      <c r="E43" s="32">
        <f t="shared" si="6"/>
        <v>7635</v>
      </c>
      <c r="F43" s="33">
        <f t="shared" si="0"/>
        <v>61.831875607385811</v>
      </c>
      <c r="G43" s="32">
        <f t="shared" ref="G43:H43" si="7">SUM(G11:G42)</f>
        <v>12348</v>
      </c>
      <c r="H43" s="32">
        <f t="shared" si="7"/>
        <v>6853</v>
      </c>
      <c r="I43" s="33">
        <f t="shared" si="1"/>
        <v>55.498866213151935</v>
      </c>
      <c r="J43" s="32">
        <f>SUM(J11:J42)</f>
        <v>11455</v>
      </c>
      <c r="K43" s="33">
        <f t="shared" si="2"/>
        <v>92.768059604794288</v>
      </c>
      <c r="L43" s="32">
        <f>SUM(L11:L42)</f>
        <v>7334</v>
      </c>
      <c r="M43" s="33">
        <f t="shared" si="3"/>
        <v>59.394233884029802</v>
      </c>
      <c r="N43" s="32">
        <f>SUM(N11:N42)</f>
        <v>7230</v>
      </c>
      <c r="O43" s="33">
        <f t="shared" si="4"/>
        <v>58.551992225461611</v>
      </c>
      <c r="P43" s="32">
        <f>SUM(P11:P42)</f>
        <v>7334</v>
      </c>
      <c r="Q43" s="33">
        <f t="shared" si="5"/>
        <v>59.394233884029802</v>
      </c>
      <c r="R43" s="2"/>
      <c r="S43" s="2"/>
      <c r="T43" s="2"/>
      <c r="U43" s="2"/>
      <c r="V43" s="2"/>
      <c r="W43" s="2"/>
      <c r="X43" s="2"/>
      <c r="Y43" s="3"/>
      <c r="Z43" s="3"/>
    </row>
    <row r="44" spans="1:26" ht="15.75" customHeight="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2"/>
      <c r="S44" s="2"/>
      <c r="T44" s="2"/>
      <c r="U44" s="2"/>
      <c r="V44" s="2"/>
      <c r="W44" s="2"/>
      <c r="X44" s="2"/>
      <c r="Y44" s="3"/>
      <c r="Z44" s="3"/>
    </row>
    <row r="45" spans="1:26" ht="15.75" customHeight="1">
      <c r="A45" s="2" t="s">
        <v>18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3"/>
      <c r="Z45" s="3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3"/>
      <c r="Z46" s="3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3"/>
      <c r="Z47" s="3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3"/>
      <c r="Z48" s="3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3"/>
      <c r="Z49" s="3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3"/>
      <c r="Z50" s="3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3"/>
      <c r="Z51" s="3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3"/>
      <c r="Z52" s="3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3"/>
      <c r="Z53" s="3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3"/>
      <c r="Z54" s="3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3"/>
      <c r="Z55" s="3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3"/>
      <c r="Z56" s="3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3"/>
      <c r="Z57" s="3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3"/>
      <c r="Z58" s="3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3"/>
      <c r="Z59" s="3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3"/>
      <c r="Z60" s="3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3"/>
      <c r="Z61" s="3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3"/>
      <c r="Z62" s="3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3"/>
      <c r="Z63" s="3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3"/>
      <c r="Z64" s="3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3"/>
      <c r="Z65" s="3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3"/>
      <c r="Z66" s="3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3"/>
      <c r="Z67" s="3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3"/>
      <c r="Z68" s="3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3"/>
      <c r="Z69" s="3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3"/>
      <c r="Z70" s="3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3"/>
      <c r="Z71" s="3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3"/>
      <c r="Z72" s="3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3"/>
      <c r="Z73" s="3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3"/>
      <c r="Z74" s="3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3"/>
      <c r="Z75" s="3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3"/>
      <c r="Z76" s="3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3"/>
      <c r="Z77" s="3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3"/>
      <c r="Z78" s="3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3"/>
      <c r="Z79" s="3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3"/>
      <c r="Z80" s="3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3"/>
      <c r="Z81" s="3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3"/>
      <c r="Z82" s="3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3"/>
      <c r="Z83" s="3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3"/>
      <c r="Z84" s="3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3"/>
      <c r="Z85" s="3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3"/>
      <c r="Z86" s="3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3"/>
      <c r="Z87" s="3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3"/>
      <c r="Z88" s="3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3"/>
      <c r="Z89" s="3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3"/>
      <c r="Z90" s="3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3"/>
      <c r="Z91" s="3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3"/>
      <c r="Z92" s="3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3"/>
      <c r="Z93" s="3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3"/>
      <c r="Z94" s="3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3"/>
      <c r="Z95" s="3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3"/>
      <c r="Z96" s="3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3"/>
      <c r="Z97" s="3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3"/>
      <c r="Z98" s="3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3"/>
      <c r="Z99" s="3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3"/>
      <c r="Z100" s="3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3"/>
      <c r="Z101" s="3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3"/>
      <c r="Z102" s="3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3"/>
      <c r="Z103" s="3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3"/>
      <c r="Z104" s="3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3"/>
      <c r="Z105" s="3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3"/>
      <c r="Z106" s="3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3"/>
      <c r="Z107" s="3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3"/>
      <c r="Z108" s="3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3"/>
      <c r="Z109" s="3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3"/>
      <c r="Z110" s="3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3"/>
      <c r="Z111" s="3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3"/>
      <c r="Z112" s="3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3"/>
      <c r="Z113" s="3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3"/>
      <c r="Z114" s="3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3"/>
      <c r="Z115" s="3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3"/>
      <c r="Z116" s="3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3"/>
      <c r="Z117" s="3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3"/>
      <c r="Z118" s="3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3"/>
      <c r="Z119" s="3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3"/>
      <c r="Z120" s="3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3"/>
      <c r="Z121" s="3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3"/>
      <c r="Z122" s="3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3"/>
      <c r="Z123" s="3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3"/>
      <c r="Z124" s="3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3"/>
      <c r="Z125" s="3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3"/>
      <c r="Z126" s="3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3"/>
      <c r="Z127" s="3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3"/>
      <c r="Z128" s="3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3"/>
      <c r="Z129" s="3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3"/>
      <c r="Z130" s="3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3"/>
      <c r="Z131" s="3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3"/>
      <c r="Z132" s="3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3"/>
      <c r="Z133" s="3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3"/>
      <c r="Z134" s="3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3"/>
      <c r="Z135" s="3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3"/>
      <c r="Z136" s="3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3"/>
      <c r="Z137" s="3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3"/>
      <c r="Z138" s="3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3"/>
      <c r="Z139" s="3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3"/>
      <c r="Z140" s="3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3"/>
      <c r="Z141" s="3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3"/>
      <c r="Z142" s="3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3"/>
      <c r="Z143" s="3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3"/>
      <c r="Z144" s="3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3"/>
      <c r="Z145" s="3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3"/>
      <c r="Z146" s="3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3"/>
      <c r="Z147" s="3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3"/>
      <c r="Z148" s="3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3"/>
      <c r="Z149" s="3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3"/>
      <c r="Z150" s="3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3"/>
      <c r="Z151" s="3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3"/>
      <c r="Z152" s="3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3"/>
      <c r="Z153" s="3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3"/>
      <c r="Z154" s="3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3"/>
      <c r="Z155" s="3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3"/>
      <c r="Z156" s="3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3"/>
      <c r="Z157" s="3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3"/>
      <c r="Z158" s="3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3"/>
      <c r="Z159" s="3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3"/>
      <c r="Z160" s="3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3"/>
      <c r="Z161" s="3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3"/>
      <c r="Z162" s="3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3"/>
      <c r="Z163" s="3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3"/>
      <c r="Z164" s="3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3"/>
      <c r="Z165" s="3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3"/>
      <c r="Z166" s="3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3"/>
      <c r="Z167" s="3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3"/>
      <c r="Z168" s="3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3"/>
      <c r="Z169" s="3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3"/>
      <c r="Z170" s="3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3"/>
      <c r="Z171" s="3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3"/>
      <c r="Z172" s="3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3"/>
      <c r="Z173" s="3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3"/>
      <c r="Z174" s="3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3"/>
      <c r="Z175" s="3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3"/>
      <c r="Z176" s="3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3"/>
      <c r="Z177" s="3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3"/>
      <c r="Z178" s="3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3"/>
      <c r="Z179" s="3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3"/>
      <c r="Z180" s="3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3"/>
      <c r="Z181" s="3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3"/>
      <c r="Z182" s="3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3"/>
      <c r="Z183" s="3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3"/>
      <c r="Z184" s="3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3"/>
      <c r="Z185" s="3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3"/>
      <c r="Z186" s="3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3"/>
      <c r="Z187" s="3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3"/>
      <c r="Z188" s="3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3"/>
      <c r="Z189" s="3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3"/>
      <c r="Z190" s="3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3"/>
      <c r="Z191" s="3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3"/>
      <c r="Z192" s="3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3"/>
      <c r="Z193" s="3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3"/>
      <c r="Z194" s="3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3"/>
      <c r="Z195" s="3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3"/>
      <c r="Z196" s="3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3"/>
      <c r="Z197" s="3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3"/>
      <c r="Z198" s="3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3"/>
      <c r="Z199" s="3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3"/>
      <c r="Z200" s="3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3"/>
      <c r="Z201" s="3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3"/>
      <c r="Z202" s="3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3"/>
      <c r="Z203" s="3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3"/>
      <c r="Z204" s="3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3"/>
      <c r="Z205" s="3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3"/>
      <c r="Z206" s="3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3"/>
      <c r="Z207" s="3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3"/>
      <c r="Z208" s="3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3"/>
      <c r="Z209" s="3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3"/>
      <c r="Z210" s="3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3"/>
      <c r="Z211" s="3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3"/>
      <c r="Z212" s="3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3"/>
      <c r="Z213" s="3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3"/>
      <c r="Z214" s="3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3"/>
      <c r="Z215" s="3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3"/>
      <c r="Z216" s="3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3"/>
      <c r="Z217" s="3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3"/>
      <c r="Z218" s="3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3"/>
      <c r="Z219" s="3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3"/>
      <c r="Z220" s="3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3"/>
      <c r="Z221" s="3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3"/>
      <c r="Z222" s="3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3"/>
      <c r="Z223" s="3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3"/>
      <c r="Z224" s="3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3"/>
      <c r="Z225" s="3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3"/>
      <c r="Z226" s="3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3"/>
      <c r="Z227" s="3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3"/>
      <c r="Z228" s="3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3"/>
      <c r="Z229" s="3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3"/>
      <c r="Z230" s="3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3"/>
      <c r="Z231" s="3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3"/>
      <c r="Z232" s="3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3"/>
      <c r="Z233" s="3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3"/>
      <c r="Z234" s="3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3"/>
      <c r="Z235" s="3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3"/>
      <c r="Z236" s="3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3"/>
      <c r="Z237" s="3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3"/>
      <c r="Z238" s="3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3"/>
      <c r="Z239" s="3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3"/>
      <c r="Z240" s="3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3"/>
      <c r="Z241" s="3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3"/>
      <c r="Z242" s="3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3"/>
      <c r="Z243" s="3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3"/>
      <c r="Z244" s="3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3"/>
      <c r="Z245" s="3"/>
    </row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J8:K8"/>
    <mergeCell ref="L8:M8"/>
    <mergeCell ref="N8:O8"/>
    <mergeCell ref="P8:Q8"/>
    <mergeCell ref="A3:Q3"/>
    <mergeCell ref="A7:A9"/>
    <mergeCell ref="B7:B9"/>
    <mergeCell ref="C7:C9"/>
    <mergeCell ref="D7:F7"/>
    <mergeCell ref="G7:Q7"/>
    <mergeCell ref="D8:D9"/>
    <mergeCell ref="E8:F8"/>
    <mergeCell ref="G8:G9"/>
    <mergeCell ref="H8:I8"/>
  </mergeCells>
  <printOptions horizontalCentered="1"/>
  <pageMargins left="0.91" right="0.90551181102362199" top="1.14173228346457" bottom="0.9055118110236219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2026-05-22T21:39:06Z</dcterms:created>
  <dcterms:modified xsi:type="dcterms:W3CDTF">2026-05-22T21:39:15Z</dcterms:modified>
</cp:coreProperties>
</file>