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HETI CANTIK 2022\PROFIL KESEHATAN 2022\"/>
    </mc:Choice>
  </mc:AlternateContent>
  <xr:revisionPtr revIDLastSave="0" documentId="8_{39155255-3714-4C15-B200-65565285E76B}" xr6:coauthVersionLast="47" xr6:coauthVersionMax="47" xr10:uidLastSave="{00000000-0000-0000-0000-000000000000}"/>
  <bookViews>
    <workbookView xWindow="-120" yWindow="-120" windowWidth="29040" windowHeight="15720" xr2:uid="{B8B95233-B2EA-4ADC-B54D-94D8586A1C2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0" i="1" l="1"/>
  <c r="G40" i="1"/>
  <c r="E40" i="1"/>
  <c r="J39" i="1"/>
  <c r="H39" i="1"/>
  <c r="F39" i="1"/>
  <c r="J38" i="1"/>
  <c r="H38" i="1"/>
  <c r="F38" i="1"/>
  <c r="J37" i="1"/>
  <c r="H37" i="1"/>
  <c r="F37" i="1"/>
  <c r="J36" i="1"/>
  <c r="H36" i="1"/>
  <c r="F36" i="1"/>
  <c r="J35" i="1"/>
  <c r="H35" i="1"/>
  <c r="F35" i="1"/>
  <c r="J34" i="1"/>
  <c r="H34" i="1"/>
  <c r="F34" i="1"/>
  <c r="J33" i="1"/>
  <c r="H33" i="1"/>
  <c r="F33" i="1"/>
  <c r="J32" i="1"/>
  <c r="H32" i="1"/>
  <c r="F32" i="1"/>
  <c r="J31" i="1"/>
  <c r="H31" i="1"/>
  <c r="F31" i="1"/>
  <c r="J30" i="1"/>
  <c r="H30" i="1"/>
  <c r="F30" i="1"/>
  <c r="J29" i="1"/>
  <c r="H29" i="1"/>
  <c r="F29" i="1"/>
  <c r="D28" i="1"/>
  <c r="F28" i="1" s="1"/>
  <c r="D27" i="1"/>
  <c r="J27" i="1" s="1"/>
  <c r="J26" i="1"/>
  <c r="D26" i="1"/>
  <c r="H26" i="1" s="1"/>
  <c r="D25" i="1"/>
  <c r="J25" i="1" s="1"/>
  <c r="J24" i="1"/>
  <c r="H24" i="1"/>
  <c r="D24" i="1"/>
  <c r="F24" i="1" s="1"/>
  <c r="J23" i="1"/>
  <c r="H23" i="1"/>
  <c r="F23" i="1"/>
  <c r="D22" i="1"/>
  <c r="J22" i="1" s="1"/>
  <c r="D21" i="1"/>
  <c r="J21" i="1" s="1"/>
  <c r="J20" i="1"/>
  <c r="H20" i="1"/>
  <c r="F20" i="1"/>
  <c r="J19" i="1"/>
  <c r="H19" i="1"/>
  <c r="F19" i="1"/>
  <c r="D18" i="1"/>
  <c r="J18" i="1" s="1"/>
  <c r="J17" i="1"/>
  <c r="H17" i="1"/>
  <c r="D17" i="1"/>
  <c r="F17" i="1" s="1"/>
  <c r="D16" i="1"/>
  <c r="J16" i="1" s="1"/>
  <c r="J15" i="1"/>
  <c r="H15" i="1"/>
  <c r="F15" i="1"/>
  <c r="D14" i="1"/>
  <c r="J14" i="1" s="1"/>
  <c r="H13" i="1"/>
  <c r="D13" i="1"/>
  <c r="F13" i="1" s="1"/>
  <c r="D12" i="1"/>
  <c r="J12" i="1" s="1"/>
  <c r="D11" i="1"/>
  <c r="F11" i="1" s="1"/>
  <c r="D10" i="1"/>
  <c r="J10" i="1" s="1"/>
  <c r="J9" i="1"/>
  <c r="H9" i="1"/>
  <c r="F9" i="1"/>
  <c r="D9" i="1"/>
  <c r="H11" i="1" l="1"/>
  <c r="J28" i="1"/>
  <c r="J13" i="1"/>
  <c r="H28" i="1"/>
  <c r="J11" i="1"/>
  <c r="F26" i="1"/>
  <c r="F22" i="1"/>
  <c r="H22" i="1"/>
  <c r="F16" i="1"/>
  <c r="F18" i="1"/>
  <c r="F10" i="1"/>
  <c r="F12" i="1"/>
  <c r="F14" i="1"/>
  <c r="H16" i="1"/>
  <c r="H18" i="1"/>
  <c r="F25" i="1"/>
  <c r="F27" i="1"/>
  <c r="D40" i="1"/>
  <c r="H40" i="1" s="1"/>
  <c r="H10" i="1"/>
  <c r="H12" i="1"/>
  <c r="H14" i="1"/>
  <c r="F21" i="1"/>
  <c r="H25" i="1"/>
  <c r="H27" i="1"/>
  <c r="H21" i="1"/>
  <c r="J40" i="1" l="1"/>
  <c r="F40" i="1"/>
</calcChain>
</file>

<file path=xl/sharedStrings.xml><?xml version="1.0" encoding="utf-8"?>
<sst xmlns="http://schemas.openxmlformats.org/spreadsheetml/2006/main" count="71" uniqueCount="47">
  <si>
    <t>DESA YANG MELAKSANAKAN SANITASI TOTAL BERBASIS MASYARAKAT</t>
  </si>
  <si>
    <t>NO</t>
  </si>
  <si>
    <t>KECAMATAN</t>
  </si>
  <si>
    <t>PUSKESMAS</t>
  </si>
  <si>
    <t>JUMLAH DESA/ KELURAHAN</t>
  </si>
  <si>
    <t>SANITASI TOTAL BERBASIS MASYARAKAT (STBM)</t>
  </si>
  <si>
    <t xml:space="preserve"> DESA MELAKSANAKAN STBM</t>
  </si>
  <si>
    <t xml:space="preserve"> DESA STOP BABS
(SBS)</t>
  </si>
  <si>
    <t xml:space="preserve"> DESA STBM</t>
  </si>
  <si>
    <t>JUMLAH</t>
  </si>
  <si>
    <t>%</t>
  </si>
  <si>
    <t>Ngrayun</t>
  </si>
  <si>
    <t>Slahung</t>
  </si>
  <si>
    <t>Nailan</t>
  </si>
  <si>
    <t>Bungkal</t>
  </si>
  <si>
    <t>Sambit</t>
  </si>
  <si>
    <t>Wringinanom</t>
  </si>
  <si>
    <t>Sawoo</t>
  </si>
  <si>
    <t>Bondrang</t>
  </si>
  <si>
    <t>Sooko</t>
  </si>
  <si>
    <t>Pudak</t>
  </si>
  <si>
    <t>Pulung</t>
  </si>
  <si>
    <t>Kesugihan</t>
  </si>
  <si>
    <t>Mlarak</t>
  </si>
  <si>
    <t>Siman</t>
  </si>
  <si>
    <t>Ronowijayan</t>
  </si>
  <si>
    <t>Jetis</t>
  </si>
  <si>
    <t>Balong</t>
  </si>
  <si>
    <t>Kauman</t>
  </si>
  <si>
    <t>Ngrandu</t>
  </si>
  <si>
    <t>Jambon</t>
  </si>
  <si>
    <t>Badegan</t>
  </si>
  <si>
    <t>Sampung</t>
  </si>
  <si>
    <t>Kunti</t>
  </si>
  <si>
    <t>Sukorejo</t>
  </si>
  <si>
    <t>Ponorogo</t>
  </si>
  <si>
    <t>Po. Utara</t>
  </si>
  <si>
    <t>Po. Selatan</t>
  </si>
  <si>
    <t>Babadan</t>
  </si>
  <si>
    <t>Sukosari</t>
  </si>
  <si>
    <t>Jenangan</t>
  </si>
  <si>
    <t>Setono</t>
  </si>
  <si>
    <t>Ngebel</t>
  </si>
  <si>
    <t>JUMLAH (KAB/KOTA)</t>
  </si>
  <si>
    <t>Sumber : Bidang Kesehatan Masyarakat</t>
  </si>
  <si>
    <t>* SBS (Stop Buang Air Besar Sembarangan)</t>
  </si>
  <si>
    <t>KABUPATEN PONOROGO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</si>
</sst>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7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7" fontId="3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37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0822%20FIX%20PROFILKES%20Kab.%20PONOROGO%202021%20FINISH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. Luas Wil"/>
      <sheetName val="2. Jml Pend"/>
      <sheetName val="3. Ijazah tertinggi"/>
      <sheetName val="4. Fasyankes Kepemilikan"/>
      <sheetName val="5. Jml Kunj"/>
      <sheetName val="6. Gadar"/>
      <sheetName val="7. Angka Kematian"/>
      <sheetName val="8. Indikator Kinerja RS"/>
      <sheetName val="9. Ketersediaan Obat Vaksin"/>
      <sheetName val="10. Posyandu Posbindu"/>
      <sheetName val="11. Tnga medis"/>
      <sheetName val="12. Prwt Bdn"/>
      <sheetName val="13. Kesmas Kesling Gizi"/>
      <sheetName val="14. Pnjg Medis"/>
      <sheetName val="15. Farmasi"/>
      <sheetName val="16. Pndkug Kes"/>
      <sheetName val="17. Jamkes"/>
      <sheetName val="18. Dana Desa"/>
      <sheetName val="19. Anggaran Kes"/>
      <sheetName val="20. Jml Kelahiran"/>
      <sheetName val="21. AKI"/>
      <sheetName val="22. AKI Penyebab"/>
      <sheetName val="23. Yankes bumilbulin"/>
      <sheetName val="24. Imun Td"/>
      <sheetName val="25. TD WUS Tdk Hml"/>
      <sheetName val="26. TD WUS Hamil"/>
      <sheetName val="27. Tablet Tmbh Drh"/>
      <sheetName val="28. KB Aktif"/>
      <sheetName val="29. KB Pasca "/>
      <sheetName val="30. Komplikasi Kbdn"/>
      <sheetName val="31. Kmtian NeoBayi"/>
      <sheetName val="32. Kmtian NeoBy Penyebab"/>
      <sheetName val="33. BBLR"/>
      <sheetName val="34. Kunj Neo"/>
      <sheetName val="35. IMD ASI Ex"/>
      <sheetName val="36. Yankes By"/>
      <sheetName val="37. UCI"/>
      <sheetName val="38. HBO BCG"/>
      <sheetName val="39. DPT Polio Dll"/>
      <sheetName val="40. DPT Dll Baduta"/>
      <sheetName val="41. Vit A"/>
      <sheetName val="42. Yankes Balita"/>
      <sheetName val="43. Balita Ditimbang"/>
      <sheetName val="44. Gizi Balita"/>
      <sheetName val="45. Yankes Peserta Didik"/>
      <sheetName val="46. Yankes Gilut"/>
      <sheetName val="47. Yankes Gilut SD"/>
      <sheetName val="48. Yankes Usipro"/>
      <sheetName val="49. Yankes Usila"/>
      <sheetName val="50. Yankes Klrga"/>
      <sheetName val="51. Terduga TB"/>
      <sheetName val="52. Kesembuhan TB"/>
      <sheetName val="53. Pneumonia"/>
      <sheetName val="54. HIV"/>
      <sheetName val="55. AIDS"/>
      <sheetName val="56. Diare"/>
      <sheetName val="57. Kusta"/>
      <sheetName val="58. Kusta Br Cacat"/>
      <sheetName val="59. Prevalensi Kusta"/>
      <sheetName val="60. Kusta slse Brobat"/>
      <sheetName val="60a. Covid"/>
      <sheetName val="60b.Covid 2"/>
      <sheetName val="60c. Spesimen Covid"/>
      <sheetName val="61. AFP Non Polio"/>
      <sheetName val="62. Peny Bs Dicegah Imun"/>
      <sheetName val="63. KLB Desa"/>
      <sheetName val="64. KLB"/>
      <sheetName val="65. DBD"/>
      <sheetName val="66. Malaria"/>
      <sheetName val="67. Filariasis"/>
      <sheetName val="68. HT"/>
      <sheetName val="69. DM"/>
      <sheetName val="70. Deteksi Dini IVA"/>
      <sheetName val="71. ODGJ"/>
      <sheetName val="72. Srn Air Mnum"/>
      <sheetName val="73. Jamban Sht"/>
      <sheetName val="74. Sntsi Ds"/>
      <sheetName val="75. Tmpt2 Umum"/>
      <sheetName val="76. Tmp Pengelo Mknn"/>
      <sheetName val="77. 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D10">
            <v>4</v>
          </cell>
        </row>
        <row r="11">
          <cell r="D11">
            <v>11</v>
          </cell>
        </row>
        <row r="12">
          <cell r="D12">
            <v>10</v>
          </cell>
        </row>
        <row r="13">
          <cell r="D13">
            <v>12</v>
          </cell>
        </row>
        <row r="14">
          <cell r="D14">
            <v>19</v>
          </cell>
        </row>
        <row r="15">
          <cell r="D15">
            <v>9</v>
          </cell>
        </row>
        <row r="17">
          <cell r="D17">
            <v>10</v>
          </cell>
        </row>
        <row r="18">
          <cell r="D18">
            <v>4</v>
          </cell>
        </row>
        <row r="19">
          <cell r="D19">
            <v>6</v>
          </cell>
        </row>
        <row r="22">
          <cell r="D22">
            <v>7</v>
          </cell>
        </row>
        <row r="23">
          <cell r="D23">
            <v>15</v>
          </cell>
        </row>
        <row r="25">
          <cell r="D25">
            <v>8</v>
          </cell>
        </row>
        <row r="26">
          <cell r="D26">
            <v>14</v>
          </cell>
        </row>
        <row r="27">
          <cell r="D27">
            <v>20</v>
          </cell>
        </row>
        <row r="28">
          <cell r="D28">
            <v>11</v>
          </cell>
        </row>
        <row r="29">
          <cell r="D29">
            <v>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50C9C-B94F-4396-813C-6BADE64496F0}">
  <dimension ref="A2:J43"/>
  <sheetViews>
    <sheetView tabSelected="1" workbookViewId="0">
      <selection activeCell="Q18" sqref="Q18"/>
    </sheetView>
  </sheetViews>
  <sheetFormatPr defaultRowHeight="15" x14ac:dyDescent="0.25"/>
  <cols>
    <col min="1" max="1" width="5.42578125" customWidth="1"/>
    <col min="2" max="2" width="16.140625" customWidth="1"/>
    <col min="3" max="3" width="15.42578125" customWidth="1"/>
    <col min="4" max="4" width="13.5703125" customWidth="1"/>
  </cols>
  <sheetData>
    <row r="2" spans="1:10" ht="15.75" x14ac:dyDescent="0.25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1" t="s">
        <v>46</v>
      </c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3"/>
      <c r="B4" s="3"/>
      <c r="C4" s="3"/>
      <c r="D4" s="3"/>
      <c r="E4" s="3"/>
      <c r="F4" s="3"/>
      <c r="G4" s="3"/>
      <c r="H4" s="4"/>
      <c r="I4" s="4"/>
      <c r="J4" s="4"/>
    </row>
    <row r="5" spans="1:10" x14ac:dyDescent="0.25">
      <c r="A5" s="5" t="s">
        <v>1</v>
      </c>
      <c r="B5" s="5" t="s">
        <v>2</v>
      </c>
      <c r="C5" s="5" t="s">
        <v>3</v>
      </c>
      <c r="D5" s="6" t="s">
        <v>4</v>
      </c>
      <c r="E5" s="6" t="s">
        <v>5</v>
      </c>
      <c r="F5" s="7"/>
      <c r="G5" s="7"/>
      <c r="H5" s="7"/>
      <c r="I5" s="7"/>
      <c r="J5" s="7"/>
    </row>
    <row r="6" spans="1:10" x14ac:dyDescent="0.25">
      <c r="A6" s="7"/>
      <c r="B6" s="7"/>
      <c r="C6" s="7"/>
      <c r="D6" s="7"/>
      <c r="E6" s="6" t="s">
        <v>6</v>
      </c>
      <c r="F6" s="7"/>
      <c r="G6" s="6" t="s">
        <v>7</v>
      </c>
      <c r="H6" s="7"/>
      <c r="I6" s="6" t="s">
        <v>8</v>
      </c>
      <c r="J6" s="7"/>
    </row>
    <row r="7" spans="1:10" x14ac:dyDescent="0.25">
      <c r="A7" s="7"/>
      <c r="B7" s="7"/>
      <c r="C7" s="7"/>
      <c r="D7" s="7"/>
      <c r="E7" s="8" t="s">
        <v>9</v>
      </c>
      <c r="F7" s="8" t="s">
        <v>10</v>
      </c>
      <c r="G7" s="8" t="s">
        <v>9</v>
      </c>
      <c r="H7" s="8" t="s">
        <v>10</v>
      </c>
      <c r="I7" s="8" t="s">
        <v>9</v>
      </c>
      <c r="J7" s="8" t="s">
        <v>10</v>
      </c>
    </row>
    <row r="8" spans="1:10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</row>
    <row r="9" spans="1:10" x14ac:dyDescent="0.25">
      <c r="A9" s="10">
        <v>1</v>
      </c>
      <c r="B9" s="11" t="s">
        <v>11</v>
      </c>
      <c r="C9" s="11" t="s">
        <v>11</v>
      </c>
      <c r="D9" s="12">
        <f>'[1]37. UCI'!D10</f>
        <v>4</v>
      </c>
      <c r="E9" s="13">
        <v>11</v>
      </c>
      <c r="F9" s="14">
        <f>E9/D9*100</f>
        <v>275</v>
      </c>
      <c r="G9" s="13">
        <v>11</v>
      </c>
      <c r="H9" s="14">
        <f t="shared" ref="H9:H39" si="0">G9/D9*100</f>
        <v>275</v>
      </c>
      <c r="I9" s="13">
        <v>0</v>
      </c>
      <c r="J9" s="14">
        <f t="shared" ref="J9:J40" si="1">I9/D9*100</f>
        <v>0</v>
      </c>
    </row>
    <row r="10" spans="1:10" x14ac:dyDescent="0.25">
      <c r="A10" s="10">
        <v>2</v>
      </c>
      <c r="B10" s="11" t="s">
        <v>12</v>
      </c>
      <c r="C10" s="11" t="s">
        <v>12</v>
      </c>
      <c r="D10" s="12">
        <f>'[1]37. UCI'!D11</f>
        <v>11</v>
      </c>
      <c r="E10" s="13">
        <v>10</v>
      </c>
      <c r="F10" s="14">
        <f t="shared" ref="F10:F40" si="2">E10/D10*100</f>
        <v>90.909090909090907</v>
      </c>
      <c r="G10" s="13">
        <v>10</v>
      </c>
      <c r="H10" s="14">
        <f t="shared" si="0"/>
        <v>90.909090909090907</v>
      </c>
      <c r="I10" s="13">
        <v>0</v>
      </c>
      <c r="J10" s="14">
        <f t="shared" si="1"/>
        <v>0</v>
      </c>
    </row>
    <row r="11" spans="1:10" x14ac:dyDescent="0.25">
      <c r="A11" s="10"/>
      <c r="B11" s="11"/>
      <c r="C11" s="11" t="s">
        <v>13</v>
      </c>
      <c r="D11" s="12">
        <f>'[1]37. UCI'!D12</f>
        <v>10</v>
      </c>
      <c r="E11" s="13">
        <v>12</v>
      </c>
      <c r="F11" s="14">
        <f t="shared" si="2"/>
        <v>120</v>
      </c>
      <c r="G11" s="13">
        <v>12</v>
      </c>
      <c r="H11" s="14">
        <f t="shared" si="0"/>
        <v>120</v>
      </c>
      <c r="I11" s="13">
        <v>1</v>
      </c>
      <c r="J11" s="14">
        <f t="shared" si="1"/>
        <v>10</v>
      </c>
    </row>
    <row r="12" spans="1:10" x14ac:dyDescent="0.25">
      <c r="A12" s="15">
        <v>3</v>
      </c>
      <c r="B12" s="16" t="s">
        <v>14</v>
      </c>
      <c r="C12" s="16" t="s">
        <v>14</v>
      </c>
      <c r="D12" s="17">
        <f>'[1]37. UCI'!D13</f>
        <v>12</v>
      </c>
      <c r="E12" s="18">
        <v>19</v>
      </c>
      <c r="F12" s="14">
        <f t="shared" si="2"/>
        <v>158.33333333333331</v>
      </c>
      <c r="G12" s="18">
        <v>19</v>
      </c>
      <c r="H12" s="14">
        <f t="shared" si="0"/>
        <v>158.33333333333331</v>
      </c>
      <c r="I12" s="18">
        <v>1</v>
      </c>
      <c r="J12" s="14">
        <f t="shared" si="1"/>
        <v>8.3333333333333321</v>
      </c>
    </row>
    <row r="13" spans="1:10" x14ac:dyDescent="0.25">
      <c r="A13" s="10">
        <v>4</v>
      </c>
      <c r="B13" s="11" t="s">
        <v>15</v>
      </c>
      <c r="C13" s="11" t="s">
        <v>15</v>
      </c>
      <c r="D13" s="12">
        <f>'[1]37. UCI'!D14</f>
        <v>19</v>
      </c>
      <c r="E13" s="13">
        <v>9</v>
      </c>
      <c r="F13" s="14">
        <f t="shared" si="2"/>
        <v>47.368421052631575</v>
      </c>
      <c r="G13" s="13">
        <v>9</v>
      </c>
      <c r="H13" s="14">
        <f t="shared" si="0"/>
        <v>47.368421052631575</v>
      </c>
      <c r="I13" s="13">
        <v>0</v>
      </c>
      <c r="J13" s="14">
        <f t="shared" si="1"/>
        <v>0</v>
      </c>
    </row>
    <row r="14" spans="1:10" x14ac:dyDescent="0.25">
      <c r="A14" s="10"/>
      <c r="B14" s="11"/>
      <c r="C14" s="11" t="s">
        <v>16</v>
      </c>
      <c r="D14" s="12">
        <f>'[1]37. UCI'!D15</f>
        <v>9</v>
      </c>
      <c r="E14" s="13">
        <v>7</v>
      </c>
      <c r="F14" s="14">
        <f t="shared" si="2"/>
        <v>77.777777777777786</v>
      </c>
      <c r="G14" s="13">
        <v>7</v>
      </c>
      <c r="H14" s="14">
        <f t="shared" si="0"/>
        <v>77.777777777777786</v>
      </c>
      <c r="I14" s="13">
        <v>0</v>
      </c>
      <c r="J14" s="14">
        <f t="shared" si="1"/>
        <v>0</v>
      </c>
    </row>
    <row r="15" spans="1:10" x14ac:dyDescent="0.25">
      <c r="A15" s="10">
        <v>5</v>
      </c>
      <c r="B15" s="11" t="s">
        <v>17</v>
      </c>
      <c r="C15" s="11" t="s">
        <v>17</v>
      </c>
      <c r="D15" s="11">
        <v>10</v>
      </c>
      <c r="E15" s="13">
        <v>10</v>
      </c>
      <c r="F15" s="14">
        <f t="shared" si="2"/>
        <v>100</v>
      </c>
      <c r="G15" s="13">
        <v>10</v>
      </c>
      <c r="H15" s="14">
        <f t="shared" si="0"/>
        <v>100</v>
      </c>
      <c r="I15" s="13">
        <v>0</v>
      </c>
      <c r="J15" s="14">
        <f t="shared" si="1"/>
        <v>0</v>
      </c>
    </row>
    <row r="16" spans="1:10" x14ac:dyDescent="0.25">
      <c r="A16" s="10"/>
      <c r="B16" s="11"/>
      <c r="C16" s="11" t="s">
        <v>18</v>
      </c>
      <c r="D16" s="12">
        <f>'[1]37. UCI'!D17</f>
        <v>10</v>
      </c>
      <c r="E16" s="13">
        <v>4</v>
      </c>
      <c r="F16" s="14">
        <f t="shared" si="2"/>
        <v>40</v>
      </c>
      <c r="G16" s="13">
        <v>4</v>
      </c>
      <c r="H16" s="14">
        <f t="shared" si="0"/>
        <v>40</v>
      </c>
      <c r="I16" s="13">
        <v>0</v>
      </c>
      <c r="J16" s="14">
        <f t="shared" si="1"/>
        <v>0</v>
      </c>
    </row>
    <row r="17" spans="1:10" x14ac:dyDescent="0.25">
      <c r="A17" s="10">
        <v>6</v>
      </c>
      <c r="B17" s="11" t="s">
        <v>19</v>
      </c>
      <c r="C17" s="11" t="s">
        <v>19</v>
      </c>
      <c r="D17" s="12">
        <f>'[1]37. UCI'!D18</f>
        <v>4</v>
      </c>
      <c r="E17" s="13">
        <v>6</v>
      </c>
      <c r="F17" s="14">
        <f t="shared" si="2"/>
        <v>150</v>
      </c>
      <c r="G17" s="13">
        <v>6</v>
      </c>
      <c r="H17" s="14">
        <f t="shared" si="0"/>
        <v>150</v>
      </c>
      <c r="I17" s="13">
        <v>0</v>
      </c>
      <c r="J17" s="14">
        <f t="shared" si="1"/>
        <v>0</v>
      </c>
    </row>
    <row r="18" spans="1:10" x14ac:dyDescent="0.25">
      <c r="A18" s="10">
        <v>7</v>
      </c>
      <c r="B18" s="11" t="s">
        <v>20</v>
      </c>
      <c r="C18" s="11" t="s">
        <v>20</v>
      </c>
      <c r="D18" s="12">
        <f>'[1]37. UCI'!D19</f>
        <v>6</v>
      </c>
      <c r="E18" s="13">
        <v>6</v>
      </c>
      <c r="F18" s="14">
        <f t="shared" si="2"/>
        <v>100</v>
      </c>
      <c r="G18" s="13">
        <v>6</v>
      </c>
      <c r="H18" s="14">
        <f t="shared" si="0"/>
        <v>100</v>
      </c>
      <c r="I18" s="13">
        <v>0</v>
      </c>
      <c r="J18" s="14">
        <f t="shared" si="1"/>
        <v>0</v>
      </c>
    </row>
    <row r="19" spans="1:10" x14ac:dyDescent="0.25">
      <c r="A19" s="10">
        <v>8</v>
      </c>
      <c r="B19" s="11" t="s">
        <v>21</v>
      </c>
      <c r="C19" s="11" t="s">
        <v>21</v>
      </c>
      <c r="D19" s="11">
        <v>11</v>
      </c>
      <c r="E19" s="13">
        <v>11</v>
      </c>
      <c r="F19" s="14">
        <f t="shared" si="2"/>
        <v>100</v>
      </c>
      <c r="G19" s="13">
        <v>11</v>
      </c>
      <c r="H19" s="14">
        <f t="shared" si="0"/>
        <v>100</v>
      </c>
      <c r="I19" s="13">
        <v>0</v>
      </c>
      <c r="J19" s="14">
        <f t="shared" si="1"/>
        <v>0</v>
      </c>
    </row>
    <row r="20" spans="1:10" x14ac:dyDescent="0.25">
      <c r="A20" s="10"/>
      <c r="B20" s="11"/>
      <c r="C20" s="11" t="s">
        <v>22</v>
      </c>
      <c r="D20" s="11">
        <v>7</v>
      </c>
      <c r="E20" s="13">
        <v>7</v>
      </c>
      <c r="F20" s="14">
        <f t="shared" si="2"/>
        <v>100</v>
      </c>
      <c r="G20" s="13">
        <v>7</v>
      </c>
      <c r="H20" s="14">
        <f t="shared" si="0"/>
        <v>100</v>
      </c>
      <c r="I20" s="13">
        <v>0</v>
      </c>
      <c r="J20" s="14">
        <f t="shared" si="1"/>
        <v>0</v>
      </c>
    </row>
    <row r="21" spans="1:10" x14ac:dyDescent="0.25">
      <c r="A21" s="10">
        <v>9</v>
      </c>
      <c r="B21" s="11" t="s">
        <v>23</v>
      </c>
      <c r="C21" s="11" t="s">
        <v>23</v>
      </c>
      <c r="D21" s="12">
        <f>'[1]37. UCI'!D22</f>
        <v>7</v>
      </c>
      <c r="E21" s="13">
        <v>15</v>
      </c>
      <c r="F21" s="14">
        <f t="shared" si="2"/>
        <v>214.28571428571428</v>
      </c>
      <c r="G21" s="13">
        <v>15</v>
      </c>
      <c r="H21" s="14">
        <f t="shared" si="0"/>
        <v>214.28571428571428</v>
      </c>
      <c r="I21" s="13">
        <v>0</v>
      </c>
      <c r="J21" s="14">
        <f t="shared" si="1"/>
        <v>0</v>
      </c>
    </row>
    <row r="22" spans="1:10" x14ac:dyDescent="0.25">
      <c r="A22" s="10">
        <v>10</v>
      </c>
      <c r="B22" s="11" t="s">
        <v>24</v>
      </c>
      <c r="C22" s="11" t="s">
        <v>24</v>
      </c>
      <c r="D22" s="12">
        <f>'[1]37. UCI'!D23</f>
        <v>15</v>
      </c>
      <c r="E22" s="13">
        <v>10</v>
      </c>
      <c r="F22" s="14">
        <f t="shared" si="2"/>
        <v>66.666666666666657</v>
      </c>
      <c r="G22" s="13">
        <v>10</v>
      </c>
      <c r="H22" s="14">
        <f t="shared" si="0"/>
        <v>66.666666666666657</v>
      </c>
      <c r="I22" s="13">
        <v>0</v>
      </c>
      <c r="J22" s="14">
        <f t="shared" si="1"/>
        <v>0</v>
      </c>
    </row>
    <row r="23" spans="1:10" x14ac:dyDescent="0.25">
      <c r="A23" s="10"/>
      <c r="B23" s="11"/>
      <c r="C23" s="11" t="s">
        <v>25</v>
      </c>
      <c r="D23" s="11">
        <v>8</v>
      </c>
      <c r="E23" s="13">
        <v>8</v>
      </c>
      <c r="F23" s="14">
        <f t="shared" si="2"/>
        <v>100</v>
      </c>
      <c r="G23" s="13">
        <v>8</v>
      </c>
      <c r="H23" s="14">
        <f t="shared" si="0"/>
        <v>100</v>
      </c>
      <c r="I23" s="13">
        <v>0</v>
      </c>
      <c r="J23" s="14">
        <f t="shared" si="1"/>
        <v>0</v>
      </c>
    </row>
    <row r="24" spans="1:10" x14ac:dyDescent="0.25">
      <c r="A24" s="10">
        <v>11</v>
      </c>
      <c r="B24" s="11" t="s">
        <v>26</v>
      </c>
      <c r="C24" s="11" t="s">
        <v>26</v>
      </c>
      <c r="D24" s="12">
        <f>'[1]37. UCI'!D25</f>
        <v>8</v>
      </c>
      <c r="E24" s="13">
        <v>14</v>
      </c>
      <c r="F24" s="14">
        <f t="shared" si="2"/>
        <v>175</v>
      </c>
      <c r="G24" s="13">
        <v>14</v>
      </c>
      <c r="H24" s="14">
        <f t="shared" si="0"/>
        <v>175</v>
      </c>
      <c r="I24" s="13">
        <v>1</v>
      </c>
      <c r="J24" s="14">
        <f t="shared" si="1"/>
        <v>12.5</v>
      </c>
    </row>
    <row r="25" spans="1:10" x14ac:dyDescent="0.25">
      <c r="A25" s="10">
        <v>12</v>
      </c>
      <c r="B25" s="11" t="s">
        <v>27</v>
      </c>
      <c r="C25" s="11" t="s">
        <v>27</v>
      </c>
      <c r="D25" s="12">
        <f>'[1]37. UCI'!D26</f>
        <v>14</v>
      </c>
      <c r="E25" s="13">
        <v>20</v>
      </c>
      <c r="F25" s="14">
        <f t="shared" si="2"/>
        <v>142.85714285714286</v>
      </c>
      <c r="G25" s="13">
        <v>20</v>
      </c>
      <c r="H25" s="14">
        <f t="shared" si="0"/>
        <v>142.85714285714286</v>
      </c>
      <c r="I25" s="13">
        <v>1</v>
      </c>
      <c r="J25" s="14">
        <f t="shared" si="1"/>
        <v>7.1428571428571423</v>
      </c>
    </row>
    <row r="26" spans="1:10" x14ac:dyDescent="0.25">
      <c r="A26" s="10">
        <v>13</v>
      </c>
      <c r="B26" s="11" t="s">
        <v>28</v>
      </c>
      <c r="C26" s="11" t="s">
        <v>28</v>
      </c>
      <c r="D26" s="12">
        <f>'[1]37. UCI'!D27</f>
        <v>20</v>
      </c>
      <c r="E26" s="13">
        <v>11</v>
      </c>
      <c r="F26" s="14">
        <f t="shared" si="2"/>
        <v>55.000000000000007</v>
      </c>
      <c r="G26" s="13">
        <v>11</v>
      </c>
      <c r="H26" s="14">
        <f t="shared" si="0"/>
        <v>55.000000000000007</v>
      </c>
      <c r="I26" s="13">
        <v>0</v>
      </c>
      <c r="J26" s="14">
        <f t="shared" si="1"/>
        <v>0</v>
      </c>
    </row>
    <row r="27" spans="1:10" x14ac:dyDescent="0.25">
      <c r="A27" s="10"/>
      <c r="B27" s="11"/>
      <c r="C27" s="11" t="s">
        <v>29</v>
      </c>
      <c r="D27" s="12">
        <f>'[1]37. UCI'!D28</f>
        <v>11</v>
      </c>
      <c r="E27" s="13">
        <v>5</v>
      </c>
      <c r="F27" s="14">
        <f t="shared" si="2"/>
        <v>45.454545454545453</v>
      </c>
      <c r="G27" s="13">
        <v>5</v>
      </c>
      <c r="H27" s="14">
        <f t="shared" si="0"/>
        <v>45.454545454545453</v>
      </c>
      <c r="I27" s="13">
        <v>0</v>
      </c>
      <c r="J27" s="14">
        <f t="shared" si="1"/>
        <v>0</v>
      </c>
    </row>
    <row r="28" spans="1:10" x14ac:dyDescent="0.25">
      <c r="A28" s="10">
        <v>14</v>
      </c>
      <c r="B28" s="11" t="s">
        <v>30</v>
      </c>
      <c r="C28" s="11" t="s">
        <v>30</v>
      </c>
      <c r="D28" s="12">
        <f>'[1]37. UCI'!D29</f>
        <v>5</v>
      </c>
      <c r="E28" s="13">
        <v>13</v>
      </c>
      <c r="F28" s="14">
        <f t="shared" si="2"/>
        <v>260</v>
      </c>
      <c r="G28" s="13">
        <v>13</v>
      </c>
      <c r="H28" s="14">
        <f t="shared" si="0"/>
        <v>260</v>
      </c>
      <c r="I28" s="13">
        <v>5</v>
      </c>
      <c r="J28" s="14">
        <f t="shared" si="1"/>
        <v>100</v>
      </c>
    </row>
    <row r="29" spans="1:10" x14ac:dyDescent="0.25">
      <c r="A29" s="10">
        <v>15</v>
      </c>
      <c r="B29" s="11" t="s">
        <v>31</v>
      </c>
      <c r="C29" s="11" t="s">
        <v>31</v>
      </c>
      <c r="D29" s="11">
        <v>10</v>
      </c>
      <c r="E29" s="13">
        <v>10</v>
      </c>
      <c r="F29" s="14">
        <f t="shared" si="2"/>
        <v>100</v>
      </c>
      <c r="G29" s="13">
        <v>10</v>
      </c>
      <c r="H29" s="14">
        <f t="shared" si="0"/>
        <v>100</v>
      </c>
      <c r="I29" s="13">
        <v>0</v>
      </c>
      <c r="J29" s="14">
        <f t="shared" si="1"/>
        <v>0</v>
      </c>
    </row>
    <row r="30" spans="1:10" x14ac:dyDescent="0.25">
      <c r="A30" s="10">
        <v>16</v>
      </c>
      <c r="B30" s="11" t="s">
        <v>32</v>
      </c>
      <c r="C30" s="11" t="s">
        <v>32</v>
      </c>
      <c r="D30" s="19">
        <v>7</v>
      </c>
      <c r="E30" s="20">
        <v>7</v>
      </c>
      <c r="F30" s="14">
        <f t="shared" si="2"/>
        <v>100</v>
      </c>
      <c r="G30" s="20">
        <v>7</v>
      </c>
      <c r="H30" s="14">
        <f t="shared" si="0"/>
        <v>100</v>
      </c>
      <c r="I30" s="20">
        <v>0</v>
      </c>
      <c r="J30" s="14">
        <f t="shared" si="1"/>
        <v>0</v>
      </c>
    </row>
    <row r="31" spans="1:10" x14ac:dyDescent="0.25">
      <c r="A31" s="10"/>
      <c r="B31" s="11"/>
      <c r="C31" s="11" t="s">
        <v>33</v>
      </c>
      <c r="D31" s="11">
        <v>5</v>
      </c>
      <c r="E31" s="13">
        <v>5</v>
      </c>
      <c r="F31" s="14">
        <f t="shared" si="2"/>
        <v>100</v>
      </c>
      <c r="G31" s="13">
        <v>5</v>
      </c>
      <c r="H31" s="14">
        <f t="shared" si="0"/>
        <v>100</v>
      </c>
      <c r="I31" s="13">
        <v>0</v>
      </c>
      <c r="J31" s="14">
        <f t="shared" si="1"/>
        <v>0</v>
      </c>
    </row>
    <row r="32" spans="1:10" x14ac:dyDescent="0.25">
      <c r="A32" s="10">
        <v>17</v>
      </c>
      <c r="B32" s="11" t="s">
        <v>34</v>
      </c>
      <c r="C32" s="11" t="s">
        <v>34</v>
      </c>
      <c r="D32" s="11">
        <v>18</v>
      </c>
      <c r="E32" s="13">
        <v>18</v>
      </c>
      <c r="F32" s="14">
        <f t="shared" si="2"/>
        <v>100</v>
      </c>
      <c r="G32" s="13">
        <v>18</v>
      </c>
      <c r="H32" s="14">
        <f t="shared" si="0"/>
        <v>100</v>
      </c>
      <c r="I32" s="13">
        <v>0</v>
      </c>
      <c r="J32" s="14">
        <f t="shared" si="1"/>
        <v>0</v>
      </c>
    </row>
    <row r="33" spans="1:10" x14ac:dyDescent="0.25">
      <c r="A33" s="10">
        <v>18</v>
      </c>
      <c r="B33" s="11" t="s">
        <v>35</v>
      </c>
      <c r="C33" s="11" t="s">
        <v>36</v>
      </c>
      <c r="D33" s="11">
        <v>10</v>
      </c>
      <c r="E33" s="13">
        <v>10</v>
      </c>
      <c r="F33" s="14">
        <f t="shared" si="2"/>
        <v>100</v>
      </c>
      <c r="G33" s="13">
        <v>10</v>
      </c>
      <c r="H33" s="14">
        <f t="shared" si="0"/>
        <v>100</v>
      </c>
      <c r="I33" s="13">
        <v>0</v>
      </c>
      <c r="J33" s="14">
        <f t="shared" si="1"/>
        <v>0</v>
      </c>
    </row>
    <row r="34" spans="1:10" x14ac:dyDescent="0.25">
      <c r="A34" s="10"/>
      <c r="B34" s="11"/>
      <c r="C34" s="11" t="s">
        <v>37</v>
      </c>
      <c r="D34" s="11">
        <v>9</v>
      </c>
      <c r="E34" s="13">
        <v>9</v>
      </c>
      <c r="F34" s="14">
        <f t="shared" si="2"/>
        <v>100</v>
      </c>
      <c r="G34" s="13">
        <v>9</v>
      </c>
      <c r="H34" s="14">
        <f t="shared" si="0"/>
        <v>100</v>
      </c>
      <c r="I34" s="13">
        <v>1</v>
      </c>
      <c r="J34" s="14">
        <f t="shared" si="1"/>
        <v>11.111111111111111</v>
      </c>
    </row>
    <row r="35" spans="1:10" x14ac:dyDescent="0.25">
      <c r="A35" s="10">
        <v>19</v>
      </c>
      <c r="B35" s="11" t="s">
        <v>38</v>
      </c>
      <c r="C35" s="11" t="s">
        <v>38</v>
      </c>
      <c r="D35" s="11">
        <v>8</v>
      </c>
      <c r="E35" s="13">
        <v>8</v>
      </c>
      <c r="F35" s="14">
        <f t="shared" si="2"/>
        <v>100</v>
      </c>
      <c r="G35" s="13">
        <v>8</v>
      </c>
      <c r="H35" s="14">
        <f t="shared" si="0"/>
        <v>100</v>
      </c>
      <c r="I35" s="13">
        <v>1</v>
      </c>
      <c r="J35" s="14">
        <f t="shared" si="1"/>
        <v>12.5</v>
      </c>
    </row>
    <row r="36" spans="1:10" x14ac:dyDescent="0.25">
      <c r="A36" s="10"/>
      <c r="B36" s="11"/>
      <c r="C36" s="11" t="s">
        <v>39</v>
      </c>
      <c r="D36" s="11">
        <v>7</v>
      </c>
      <c r="E36" s="13">
        <v>7</v>
      </c>
      <c r="F36" s="14">
        <f t="shared" si="2"/>
        <v>100</v>
      </c>
      <c r="G36" s="13">
        <v>7</v>
      </c>
      <c r="H36" s="14">
        <f t="shared" si="0"/>
        <v>100</v>
      </c>
      <c r="I36" s="13">
        <v>0</v>
      </c>
      <c r="J36" s="14">
        <f t="shared" si="1"/>
        <v>0</v>
      </c>
    </row>
    <row r="37" spans="1:10" x14ac:dyDescent="0.25">
      <c r="A37" s="10">
        <v>20</v>
      </c>
      <c r="B37" s="11" t="s">
        <v>40</v>
      </c>
      <c r="C37" s="11" t="s">
        <v>40</v>
      </c>
      <c r="D37" s="11">
        <v>11</v>
      </c>
      <c r="E37" s="13">
        <v>11</v>
      </c>
      <c r="F37" s="14">
        <f t="shared" si="2"/>
        <v>100</v>
      </c>
      <c r="G37" s="13">
        <v>11</v>
      </c>
      <c r="H37" s="14">
        <f t="shared" si="0"/>
        <v>100</v>
      </c>
      <c r="I37" s="13">
        <v>1</v>
      </c>
      <c r="J37" s="14">
        <f t="shared" si="1"/>
        <v>9.0909090909090917</v>
      </c>
    </row>
    <row r="38" spans="1:10" x14ac:dyDescent="0.25">
      <c r="A38" s="10"/>
      <c r="B38" s="11"/>
      <c r="C38" s="11" t="s">
        <v>41</v>
      </c>
      <c r="D38" s="11">
        <v>6</v>
      </c>
      <c r="E38" s="13">
        <v>6</v>
      </c>
      <c r="F38" s="14">
        <f t="shared" si="2"/>
        <v>100</v>
      </c>
      <c r="G38" s="13">
        <v>6</v>
      </c>
      <c r="H38" s="14">
        <f t="shared" si="0"/>
        <v>100</v>
      </c>
      <c r="I38" s="13">
        <v>0</v>
      </c>
      <c r="J38" s="14">
        <f t="shared" si="1"/>
        <v>0</v>
      </c>
    </row>
    <row r="39" spans="1:10" x14ac:dyDescent="0.25">
      <c r="A39" s="10">
        <v>21</v>
      </c>
      <c r="B39" s="11" t="s">
        <v>42</v>
      </c>
      <c r="C39" s="11" t="s">
        <v>42</v>
      </c>
      <c r="D39" s="19">
        <v>8</v>
      </c>
      <c r="E39" s="21">
        <v>8</v>
      </c>
      <c r="F39" s="14">
        <f t="shared" si="2"/>
        <v>100</v>
      </c>
      <c r="G39" s="21">
        <v>8</v>
      </c>
      <c r="H39" s="14">
        <f t="shared" si="0"/>
        <v>100</v>
      </c>
      <c r="I39" s="21">
        <v>0</v>
      </c>
      <c r="J39" s="14">
        <f t="shared" si="1"/>
        <v>0</v>
      </c>
    </row>
    <row r="40" spans="1:10" x14ac:dyDescent="0.25">
      <c r="A40" s="22" t="s">
        <v>43</v>
      </c>
      <c r="B40" s="22"/>
      <c r="C40" s="22"/>
      <c r="D40" s="23">
        <f>SUM(D9:D39)</f>
        <v>300</v>
      </c>
      <c r="E40" s="24">
        <f>SUM(E9:E39)</f>
        <v>307</v>
      </c>
      <c r="F40" s="14">
        <f t="shared" si="2"/>
        <v>102.33333333333334</v>
      </c>
      <c r="G40" s="24">
        <f>SUM(G9:G39)</f>
        <v>307</v>
      </c>
      <c r="H40" s="25">
        <f>G40/D40*100</f>
        <v>102.33333333333334</v>
      </c>
      <c r="I40" s="24">
        <f>SUM(I9:I39)</f>
        <v>12</v>
      </c>
      <c r="J40" s="25">
        <f t="shared" si="1"/>
        <v>4</v>
      </c>
    </row>
    <row r="41" spans="1:1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5">
      <c r="A42" s="26" t="s">
        <v>44</v>
      </c>
      <c r="B42" s="26"/>
      <c r="C42" s="26"/>
      <c r="D42" s="3"/>
      <c r="E42" s="3"/>
      <c r="F42" s="3"/>
      <c r="G42" s="3"/>
      <c r="H42" s="3"/>
      <c r="I42" s="3"/>
      <c r="J42" s="3"/>
    </row>
    <row r="43" spans="1:10" x14ac:dyDescent="0.25">
      <c r="A43" s="27" t="s">
        <v>45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11">
    <mergeCell ref="A42:C42"/>
    <mergeCell ref="A3:J3"/>
    <mergeCell ref="A2:J2"/>
    <mergeCell ref="A5:A7"/>
    <mergeCell ref="B5:B7"/>
    <mergeCell ref="C5:C7"/>
    <mergeCell ref="D5:D7"/>
    <mergeCell ref="E5:J5"/>
    <mergeCell ref="E6:F6"/>
    <mergeCell ref="G6:H6"/>
    <mergeCell ref="I6: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Karya Artha</dc:creator>
  <cp:lastModifiedBy>Karya Artha</cp:lastModifiedBy>
  <dcterms:created xsi:type="dcterms:W3CDTF">2023-02-03T01:53:31Z</dcterms:created>
  <dcterms:modified xsi:type="dcterms:W3CDTF">2023-02-03T01:56:39Z</dcterms:modified>
</cp:coreProperties>
</file>