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41D53993-FE61-4F02-8DCD-44B0A5DA8FFF}" xr6:coauthVersionLast="47" xr6:coauthVersionMax="47" xr10:uidLastSave="{00000000-0000-0000-0000-000000000000}"/>
  <bookViews>
    <workbookView xWindow="-120" yWindow="-120" windowWidth="20730" windowHeight="11040" xr2:uid="{66914B98-E0AB-41A7-A614-4CB4D9A299A5}"/>
  </bookViews>
  <sheets>
    <sheet name="68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  <definedName name="Z_F144E4C0_F124_4A6E_9761_D1C5FCF07098_.wvu.PrintArea" localSheetId="0">'68'!$A$1:$AC$48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K44" i="1"/>
  <c r="I44" i="1"/>
  <c r="I45" i="1" s="1"/>
  <c r="G44" i="1"/>
  <c r="E44" i="1"/>
  <c r="D43" i="1"/>
  <c r="F43" i="1" s="1"/>
  <c r="C43" i="1"/>
  <c r="B43" i="1"/>
  <c r="D42" i="1"/>
  <c r="F42" i="1" s="1"/>
  <c r="C42" i="1"/>
  <c r="B42" i="1"/>
  <c r="D41" i="1"/>
  <c r="F41" i="1" s="1"/>
  <c r="C41" i="1"/>
  <c r="B41" i="1"/>
  <c r="D40" i="1"/>
  <c r="F40" i="1" s="1"/>
  <c r="C40" i="1"/>
  <c r="B40" i="1"/>
  <c r="D39" i="1"/>
  <c r="F39" i="1" s="1"/>
  <c r="C39" i="1"/>
  <c r="B39" i="1"/>
  <c r="D38" i="1"/>
  <c r="F38" i="1" s="1"/>
  <c r="C38" i="1"/>
  <c r="B38" i="1"/>
  <c r="D37" i="1"/>
  <c r="F37" i="1" s="1"/>
  <c r="C37" i="1"/>
  <c r="B37" i="1"/>
  <c r="D36" i="1"/>
  <c r="F36" i="1" s="1"/>
  <c r="C36" i="1"/>
  <c r="B36" i="1"/>
  <c r="D35" i="1"/>
  <c r="F35" i="1" s="1"/>
  <c r="C35" i="1"/>
  <c r="B35" i="1"/>
  <c r="D34" i="1"/>
  <c r="F34" i="1" s="1"/>
  <c r="C34" i="1"/>
  <c r="B34" i="1"/>
  <c r="D33" i="1"/>
  <c r="F33" i="1" s="1"/>
  <c r="C33" i="1"/>
  <c r="B33" i="1"/>
  <c r="D32" i="1"/>
  <c r="F32" i="1" s="1"/>
  <c r="C32" i="1"/>
  <c r="B32" i="1"/>
  <c r="D31" i="1"/>
  <c r="F31" i="1" s="1"/>
  <c r="C31" i="1"/>
  <c r="B31" i="1"/>
  <c r="D30" i="1"/>
  <c r="F30" i="1" s="1"/>
  <c r="C30" i="1"/>
  <c r="B30" i="1"/>
  <c r="D29" i="1"/>
  <c r="F29" i="1" s="1"/>
  <c r="C29" i="1"/>
  <c r="B29" i="1"/>
  <c r="D28" i="1"/>
  <c r="F28" i="1" s="1"/>
  <c r="C28" i="1"/>
  <c r="B28" i="1"/>
  <c r="D27" i="1"/>
  <c r="F27" i="1" s="1"/>
  <c r="C27" i="1"/>
  <c r="B27" i="1"/>
  <c r="D26" i="1"/>
  <c r="F26" i="1" s="1"/>
  <c r="C26" i="1"/>
  <c r="B26" i="1"/>
  <c r="D25" i="1"/>
  <c r="F25" i="1" s="1"/>
  <c r="C25" i="1"/>
  <c r="B25" i="1"/>
  <c r="D24" i="1"/>
  <c r="F24" i="1" s="1"/>
  <c r="C24" i="1"/>
  <c r="B24" i="1"/>
  <c r="D23" i="1"/>
  <c r="F23" i="1" s="1"/>
  <c r="C23" i="1"/>
  <c r="B23" i="1"/>
  <c r="D22" i="1"/>
  <c r="F22" i="1" s="1"/>
  <c r="C22" i="1"/>
  <c r="B22" i="1"/>
  <c r="D21" i="1"/>
  <c r="F21" i="1" s="1"/>
  <c r="C21" i="1"/>
  <c r="B21" i="1"/>
  <c r="D20" i="1"/>
  <c r="F20" i="1" s="1"/>
  <c r="C20" i="1"/>
  <c r="B20" i="1"/>
  <c r="D19" i="1"/>
  <c r="F19" i="1" s="1"/>
  <c r="C19" i="1"/>
  <c r="B19" i="1"/>
  <c r="D18" i="1"/>
  <c r="F18" i="1" s="1"/>
  <c r="C18" i="1"/>
  <c r="B18" i="1"/>
  <c r="D17" i="1"/>
  <c r="F17" i="1" s="1"/>
  <c r="C17" i="1"/>
  <c r="B17" i="1"/>
  <c r="D16" i="1"/>
  <c r="F16" i="1" s="1"/>
  <c r="C16" i="1"/>
  <c r="B16" i="1"/>
  <c r="D15" i="1"/>
  <c r="F15" i="1" s="1"/>
  <c r="C15" i="1"/>
  <c r="B15" i="1"/>
  <c r="D14" i="1"/>
  <c r="F14" i="1" s="1"/>
  <c r="C14" i="1"/>
  <c r="B14" i="1"/>
  <c r="D13" i="1"/>
  <c r="F13" i="1" s="1"/>
  <c r="C13" i="1"/>
  <c r="B13" i="1"/>
  <c r="D12" i="1"/>
  <c r="F12" i="1" s="1"/>
  <c r="C12" i="1"/>
  <c r="B12" i="1"/>
  <c r="H6" i="1"/>
  <c r="H5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D44" i="1"/>
  <c r="F44" i="1" l="1"/>
  <c r="N44" i="1" s="1"/>
  <c r="L44" i="1"/>
  <c r="J44" i="1"/>
  <c r="H44" i="1"/>
</calcChain>
</file>

<file path=xl/sharedStrings.xml><?xml version="1.0" encoding="utf-8"?>
<sst xmlns="http://schemas.openxmlformats.org/spreadsheetml/2006/main" count="30" uniqueCount="21">
  <si>
    <t>TABEL  68</t>
  </si>
  <si>
    <t xml:space="preserve"> </t>
  </si>
  <si>
    <t xml:space="preserve">KASUS BARU KUSTA CACAT TINGKAT 0, CACAT TINGKAT 1, CACAT TINGKAT 2, PENDERITA KUSTA ANAK&lt;15 TAHUN, </t>
  </si>
  <si>
    <t>MENURUT  KECAMATAN DAN PUSKESMAS</t>
  </si>
  <si>
    <t>KABUPATEN/KOTA</t>
  </si>
  <si>
    <t>TAHUN</t>
  </si>
  <si>
    <t>NO</t>
  </si>
  <si>
    <t>KECAMATAN</t>
  </si>
  <si>
    <t>PUSKESMAS</t>
  </si>
  <si>
    <t>KASUS BARU</t>
  </si>
  <si>
    <t>PENDERITA KUSTA</t>
  </si>
  <si>
    <t>CACAT TINGKAT 0</t>
  </si>
  <si>
    <t>CACAT TINGKAT 1</t>
  </si>
  <si>
    <t>CACAT TINGKAT 2</t>
  </si>
  <si>
    <t>PENDERITA KUSTA ANAK
&lt;15 TAHUN</t>
  </si>
  <si>
    <t>PENDERITA KUSTA ANAK&lt;15 TAHUN DENGAN CACAT TINGKAT 2</t>
  </si>
  <si>
    <t>JUMLAH</t>
  </si>
  <si>
    <t>%</t>
  </si>
  <si>
    <t>TOTAL</t>
  </si>
  <si>
    <t>ANGKA CACAT TINGKAT 2 PER 1.000.000 PENDUDUK</t>
  </si>
  <si>
    <t>Sumber: Bidang P2P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</si>
</sst>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_);_(* \(#,##0\);_(* &quot;-&quot;_);_(@_)"/>
    <numFmt numFmtId="166" formatCode="#,##0.00_);\!\(#,##0.00\!\)"/>
    <numFmt numFmtId="167" formatCode="#,##0_);\!\(#,##0\!\)"/>
  </numFmts>
  <fonts count="6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3" fontId="2" fillId="0" borderId="11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vertical="center"/>
    </xf>
    <xf numFmtId="3" fontId="5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11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165" fontId="1" fillId="0" borderId="15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165" fontId="1" fillId="0" borderId="16" xfId="0" applyNumberFormat="1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167" fontId="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>
        <row r="26">
          <cell r="E26">
            <v>966111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1">
          <cell r="L11">
            <v>2</v>
          </cell>
        </row>
        <row r="12">
          <cell r="L12">
            <v>1</v>
          </cell>
        </row>
        <row r="13">
          <cell r="L13">
            <v>0</v>
          </cell>
        </row>
        <row r="14">
          <cell r="L14">
            <v>1</v>
          </cell>
        </row>
        <row r="15">
          <cell r="L15">
            <v>4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1</v>
          </cell>
        </row>
        <row r="19">
          <cell r="L19">
            <v>1</v>
          </cell>
        </row>
        <row r="20">
          <cell r="L20">
            <v>0</v>
          </cell>
        </row>
        <row r="21">
          <cell r="L21">
            <v>0</v>
          </cell>
        </row>
        <row r="22">
          <cell r="L22">
            <v>1</v>
          </cell>
        </row>
        <row r="23">
          <cell r="L23">
            <v>0</v>
          </cell>
        </row>
        <row r="24">
          <cell r="L24">
            <v>0</v>
          </cell>
        </row>
        <row r="25">
          <cell r="L25">
            <v>1</v>
          </cell>
        </row>
        <row r="26">
          <cell r="L26">
            <v>0</v>
          </cell>
        </row>
        <row r="27">
          <cell r="L27">
            <v>1</v>
          </cell>
        </row>
        <row r="28">
          <cell r="L28">
            <v>3</v>
          </cell>
        </row>
        <row r="29">
          <cell r="L29">
            <v>3</v>
          </cell>
        </row>
        <row r="30">
          <cell r="L30">
            <v>0</v>
          </cell>
        </row>
        <row r="31">
          <cell r="L31">
            <v>2</v>
          </cell>
        </row>
        <row r="32">
          <cell r="L32">
            <v>3</v>
          </cell>
        </row>
        <row r="33">
          <cell r="L33">
            <v>0</v>
          </cell>
        </row>
        <row r="34">
          <cell r="L34">
            <v>1</v>
          </cell>
        </row>
        <row r="35">
          <cell r="L35">
            <v>0</v>
          </cell>
        </row>
        <row r="36">
          <cell r="L36">
            <v>1</v>
          </cell>
        </row>
        <row r="37">
          <cell r="L37">
            <v>0</v>
          </cell>
        </row>
        <row r="38">
          <cell r="L38">
            <v>2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2</v>
          </cell>
        </row>
        <row r="42">
          <cell r="L42">
            <v>1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4C30-EF08-4945-8D59-99738C6BEBC8}">
  <sheetPr>
    <pageSetUpPr fitToPage="1"/>
  </sheetPr>
  <dimension ref="A1:AF1000"/>
  <sheetViews>
    <sheetView tabSelected="1" topLeftCell="A13" workbookViewId="0"/>
  </sheetViews>
  <sheetFormatPr defaultColWidth="14.42578125" defaultRowHeight="15" customHeight="1"/>
  <cols>
    <col min="1" max="1" width="5.7109375" style="4" customWidth="1"/>
    <col min="2" max="3" width="15.28515625" style="4" customWidth="1"/>
    <col min="4" max="13" width="15.7109375" style="4" customWidth="1"/>
    <col min="14" max="14" width="18.140625" style="4" customWidth="1"/>
    <col min="15" max="32" width="8.7109375" style="4" customWidth="1"/>
    <col min="33" max="16384" width="14.42578125" style="4"/>
  </cols>
  <sheetData>
    <row r="1" spans="1:32" ht="15.7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6.5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.75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.75">
      <c r="A5" s="8"/>
      <c r="B5" s="8"/>
      <c r="C5" s="8"/>
      <c r="D5" s="8"/>
      <c r="E5" s="9"/>
      <c r="G5" s="10" t="s">
        <v>4</v>
      </c>
      <c r="H5" s="11" t="str">
        <f>'[1]1'!$F$5</f>
        <v>PONOROGO</v>
      </c>
      <c r="I5" s="10"/>
      <c r="J5" s="10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5.75">
      <c r="A6" s="8"/>
      <c r="B6" s="8"/>
      <c r="C6" s="8"/>
      <c r="D6" s="8"/>
      <c r="E6" s="9"/>
      <c r="G6" s="10" t="s">
        <v>5</v>
      </c>
      <c r="H6" s="11">
        <f>'[1]1'!$F$6</f>
        <v>2025</v>
      </c>
      <c r="I6" s="10"/>
      <c r="J6" s="10"/>
      <c r="K6" s="8"/>
      <c r="L6" s="8"/>
      <c r="M6" s="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5.75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9.5" customHeight="1">
      <c r="A8" s="13" t="s">
        <v>6</v>
      </c>
      <c r="B8" s="13" t="s">
        <v>7</v>
      </c>
      <c r="C8" s="13" t="s">
        <v>8</v>
      </c>
      <c r="D8" s="14" t="s">
        <v>9</v>
      </c>
      <c r="E8" s="15"/>
      <c r="F8" s="15"/>
      <c r="G8" s="15"/>
      <c r="H8" s="15"/>
      <c r="I8" s="15"/>
      <c r="J8" s="15"/>
      <c r="K8" s="15"/>
      <c r="L8" s="15"/>
      <c r="M8" s="15"/>
      <c r="N8" s="1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83.25" customHeight="1">
      <c r="A9" s="17"/>
      <c r="B9" s="17"/>
      <c r="C9" s="17"/>
      <c r="D9" s="18" t="s">
        <v>10</v>
      </c>
      <c r="E9" s="19" t="s">
        <v>11</v>
      </c>
      <c r="F9" s="20"/>
      <c r="G9" s="19" t="s">
        <v>12</v>
      </c>
      <c r="H9" s="20"/>
      <c r="I9" s="21" t="s">
        <v>13</v>
      </c>
      <c r="J9" s="20"/>
      <c r="K9" s="22" t="s">
        <v>14</v>
      </c>
      <c r="L9" s="23"/>
      <c r="M9" s="22" t="s">
        <v>15</v>
      </c>
      <c r="N9" s="2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19.5" customHeight="1">
      <c r="A10" s="24"/>
      <c r="B10" s="24"/>
      <c r="C10" s="24"/>
      <c r="D10" s="24"/>
      <c r="E10" s="25" t="s">
        <v>16</v>
      </c>
      <c r="F10" s="25" t="s">
        <v>17</v>
      </c>
      <c r="G10" s="25" t="s">
        <v>16</v>
      </c>
      <c r="H10" s="25" t="s">
        <v>17</v>
      </c>
      <c r="I10" s="26" t="s">
        <v>16</v>
      </c>
      <c r="J10" s="26" t="s">
        <v>17</v>
      </c>
      <c r="K10" s="26" t="s">
        <v>16</v>
      </c>
      <c r="L10" s="26" t="s">
        <v>17</v>
      </c>
      <c r="M10" s="26" t="s">
        <v>16</v>
      </c>
      <c r="N10" s="26" t="s">
        <v>17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5</v>
      </c>
      <c r="H11" s="27">
        <v>6</v>
      </c>
      <c r="I11" s="27">
        <v>7</v>
      </c>
      <c r="J11" s="27">
        <v>8</v>
      </c>
      <c r="K11" s="27">
        <v>9</v>
      </c>
      <c r="L11" s="27">
        <v>10</v>
      </c>
      <c r="M11" s="27">
        <v>11</v>
      </c>
      <c r="N11" s="27">
        <v>10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>
      <c r="A12" s="28">
        <v>1</v>
      </c>
      <c r="B12" s="29" t="str">
        <f>'[1]11'!B9</f>
        <v>Ngrayun</v>
      </c>
      <c r="C12" s="29" t="str">
        <f>'[1]11'!C9</f>
        <v>Ngrayun</v>
      </c>
      <c r="D12" s="30">
        <f>'[1]67'!L11</f>
        <v>2</v>
      </c>
      <c r="E12" s="31">
        <v>0</v>
      </c>
      <c r="F12" s="32">
        <f t="shared" ref="F12:F44" si="0">E12/D12*100</f>
        <v>0</v>
      </c>
      <c r="G12" s="31">
        <v>0</v>
      </c>
      <c r="H12" s="32">
        <f t="shared" ref="H12:H44" si="1">G12/D12*100</f>
        <v>0</v>
      </c>
      <c r="I12" s="31">
        <v>0</v>
      </c>
      <c r="J12" s="32">
        <f t="shared" ref="J12:J44" si="2">I12/D12*100</f>
        <v>0</v>
      </c>
      <c r="K12" s="31">
        <v>0</v>
      </c>
      <c r="L12" s="32">
        <f t="shared" ref="L12:L44" si="3">K12/D12*100</f>
        <v>0</v>
      </c>
      <c r="M12" s="31">
        <v>0</v>
      </c>
      <c r="N12" s="32">
        <f t="shared" ref="N12:N43" si="4">M12/D12*100</f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>
      <c r="A13" s="28">
        <v>2</v>
      </c>
      <c r="B13" s="29">
        <f>'[1]11'!B10</f>
        <v>0</v>
      </c>
      <c r="C13" s="29" t="str">
        <f>'[1]11'!C10</f>
        <v>Selur</v>
      </c>
      <c r="D13" s="30">
        <f>'[1]67'!L12</f>
        <v>1</v>
      </c>
      <c r="E13" s="31">
        <v>0</v>
      </c>
      <c r="F13" s="32">
        <f t="shared" si="0"/>
        <v>0</v>
      </c>
      <c r="G13" s="31">
        <v>0</v>
      </c>
      <c r="H13" s="32">
        <f t="shared" si="1"/>
        <v>0</v>
      </c>
      <c r="I13" s="31">
        <v>1</v>
      </c>
      <c r="J13" s="32">
        <f t="shared" si="2"/>
        <v>100</v>
      </c>
      <c r="K13" s="31">
        <v>0</v>
      </c>
      <c r="L13" s="32">
        <f t="shared" si="3"/>
        <v>0</v>
      </c>
      <c r="M13" s="31">
        <v>0</v>
      </c>
      <c r="N13" s="32">
        <f t="shared" si="4"/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>
      <c r="A14" s="28">
        <v>3</v>
      </c>
      <c r="B14" s="29" t="str">
        <f>'[1]11'!B11</f>
        <v>Slahung</v>
      </c>
      <c r="C14" s="29" t="str">
        <f>'[1]11'!C11</f>
        <v>Slahung</v>
      </c>
      <c r="D14" s="30">
        <f>'[1]67'!L13</f>
        <v>0</v>
      </c>
      <c r="E14" s="31">
        <v>0</v>
      </c>
      <c r="F14" s="32" t="e">
        <f t="shared" si="0"/>
        <v>#DIV/0!</v>
      </c>
      <c r="G14" s="31">
        <v>0</v>
      </c>
      <c r="H14" s="32" t="e">
        <f t="shared" si="1"/>
        <v>#DIV/0!</v>
      </c>
      <c r="I14" s="31">
        <v>0</v>
      </c>
      <c r="J14" s="32" t="e">
        <f t="shared" si="2"/>
        <v>#DIV/0!</v>
      </c>
      <c r="K14" s="31">
        <v>0</v>
      </c>
      <c r="L14" s="32" t="e">
        <f t="shared" si="3"/>
        <v>#DIV/0!</v>
      </c>
      <c r="M14" s="31">
        <v>0</v>
      </c>
      <c r="N14" s="32" t="e">
        <f t="shared" si="4"/>
        <v>#DIV/0!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>
      <c r="A15" s="28">
        <v>4</v>
      </c>
      <c r="B15" s="29">
        <f>'[1]11'!B12</f>
        <v>0</v>
      </c>
      <c r="C15" s="29" t="str">
        <f>'[1]11'!C12</f>
        <v>Nailan</v>
      </c>
      <c r="D15" s="30">
        <f>'[1]67'!L14</f>
        <v>1</v>
      </c>
      <c r="E15" s="31">
        <v>1</v>
      </c>
      <c r="F15" s="32">
        <f t="shared" si="0"/>
        <v>100</v>
      </c>
      <c r="G15" s="31">
        <v>0</v>
      </c>
      <c r="H15" s="32">
        <f t="shared" si="1"/>
        <v>0</v>
      </c>
      <c r="I15" s="31">
        <v>0</v>
      </c>
      <c r="J15" s="32">
        <f t="shared" si="2"/>
        <v>0</v>
      </c>
      <c r="K15" s="31">
        <v>0</v>
      </c>
      <c r="L15" s="32">
        <f t="shared" si="3"/>
        <v>0</v>
      </c>
      <c r="M15" s="31">
        <v>0</v>
      </c>
      <c r="N15" s="32">
        <f t="shared" si="4"/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>
      <c r="A16" s="28">
        <v>5</v>
      </c>
      <c r="B16" s="29" t="str">
        <f>'[1]11'!B13</f>
        <v>Bungkal</v>
      </c>
      <c r="C16" s="29" t="str">
        <f>'[1]11'!C13</f>
        <v>Bungkal</v>
      </c>
      <c r="D16" s="30">
        <f>'[1]67'!L15</f>
        <v>4</v>
      </c>
      <c r="E16" s="31">
        <v>0</v>
      </c>
      <c r="F16" s="32">
        <f t="shared" si="0"/>
        <v>0</v>
      </c>
      <c r="G16" s="31">
        <v>0</v>
      </c>
      <c r="H16" s="32">
        <f t="shared" si="1"/>
        <v>0</v>
      </c>
      <c r="I16" s="31">
        <v>0</v>
      </c>
      <c r="J16" s="32">
        <f t="shared" si="2"/>
        <v>0</v>
      </c>
      <c r="K16" s="31">
        <v>0</v>
      </c>
      <c r="L16" s="32">
        <f t="shared" si="3"/>
        <v>0</v>
      </c>
      <c r="M16" s="31">
        <v>0</v>
      </c>
      <c r="N16" s="32">
        <f t="shared" si="4"/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>
      <c r="A17" s="28">
        <v>6</v>
      </c>
      <c r="B17" s="29" t="str">
        <f>'[1]11'!B14</f>
        <v>Sambit</v>
      </c>
      <c r="C17" s="29" t="str">
        <f>'[1]11'!C14</f>
        <v>Sambit</v>
      </c>
      <c r="D17" s="30">
        <f>'[1]67'!L16</f>
        <v>0</v>
      </c>
      <c r="E17" s="31">
        <v>0</v>
      </c>
      <c r="F17" s="32" t="e">
        <f t="shared" si="0"/>
        <v>#DIV/0!</v>
      </c>
      <c r="G17" s="31">
        <v>0</v>
      </c>
      <c r="H17" s="32" t="e">
        <f t="shared" si="1"/>
        <v>#DIV/0!</v>
      </c>
      <c r="I17" s="31">
        <v>0</v>
      </c>
      <c r="J17" s="32" t="e">
        <f t="shared" si="2"/>
        <v>#DIV/0!</v>
      </c>
      <c r="K17" s="31">
        <v>0</v>
      </c>
      <c r="L17" s="32" t="e">
        <f t="shared" si="3"/>
        <v>#DIV/0!</v>
      </c>
      <c r="M17" s="31">
        <v>0</v>
      </c>
      <c r="N17" s="32" t="e">
        <f t="shared" si="4"/>
        <v>#DIV/0!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>
      <c r="A18" s="28">
        <v>7</v>
      </c>
      <c r="B18" s="29">
        <f>'[1]11'!B15</f>
        <v>0</v>
      </c>
      <c r="C18" s="29" t="str">
        <f>'[1]11'!C15</f>
        <v>Wringinanom</v>
      </c>
      <c r="D18" s="30">
        <f>'[1]67'!L17</f>
        <v>0</v>
      </c>
      <c r="E18" s="31">
        <v>0</v>
      </c>
      <c r="F18" s="32" t="e">
        <f t="shared" si="0"/>
        <v>#DIV/0!</v>
      </c>
      <c r="G18" s="31">
        <v>0</v>
      </c>
      <c r="H18" s="32" t="e">
        <f t="shared" si="1"/>
        <v>#DIV/0!</v>
      </c>
      <c r="I18" s="31">
        <v>0</v>
      </c>
      <c r="J18" s="32" t="e">
        <f t="shared" si="2"/>
        <v>#DIV/0!</v>
      </c>
      <c r="K18" s="31">
        <v>0</v>
      </c>
      <c r="L18" s="32" t="e">
        <f t="shared" si="3"/>
        <v>#DIV/0!</v>
      </c>
      <c r="M18" s="31">
        <v>0</v>
      </c>
      <c r="N18" s="32" t="e">
        <f t="shared" si="4"/>
        <v>#DIV/0!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>
      <c r="A19" s="28">
        <v>8</v>
      </c>
      <c r="B19" s="29" t="str">
        <f>'[1]11'!B16</f>
        <v>Sawoo</v>
      </c>
      <c r="C19" s="29" t="str">
        <f>'[1]11'!C16</f>
        <v>Sawoo</v>
      </c>
      <c r="D19" s="30">
        <f>'[1]67'!L18</f>
        <v>1</v>
      </c>
      <c r="E19" s="31">
        <v>0</v>
      </c>
      <c r="F19" s="32">
        <f t="shared" si="0"/>
        <v>0</v>
      </c>
      <c r="G19" s="31">
        <v>0</v>
      </c>
      <c r="H19" s="32">
        <f t="shared" si="1"/>
        <v>0</v>
      </c>
      <c r="I19" s="31">
        <v>0</v>
      </c>
      <c r="J19" s="32">
        <f t="shared" si="2"/>
        <v>0</v>
      </c>
      <c r="K19" s="31">
        <v>0</v>
      </c>
      <c r="L19" s="32">
        <f t="shared" si="3"/>
        <v>0</v>
      </c>
      <c r="M19" s="31">
        <v>0</v>
      </c>
      <c r="N19" s="32">
        <f t="shared" si="4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>
      <c r="A20" s="28">
        <v>9</v>
      </c>
      <c r="B20" s="29">
        <f>'[1]11'!B17</f>
        <v>0</v>
      </c>
      <c r="C20" s="29" t="str">
        <f>'[1]11'!C17</f>
        <v>Bondrang</v>
      </c>
      <c r="D20" s="30">
        <f>'[1]67'!L19</f>
        <v>1</v>
      </c>
      <c r="E20" s="31">
        <v>1</v>
      </c>
      <c r="F20" s="32">
        <f t="shared" si="0"/>
        <v>100</v>
      </c>
      <c r="G20" s="31">
        <v>0</v>
      </c>
      <c r="H20" s="32">
        <f t="shared" si="1"/>
        <v>0</v>
      </c>
      <c r="I20" s="31">
        <v>0</v>
      </c>
      <c r="J20" s="32">
        <f t="shared" si="2"/>
        <v>0</v>
      </c>
      <c r="K20" s="31">
        <v>0</v>
      </c>
      <c r="L20" s="32">
        <f t="shared" si="3"/>
        <v>0</v>
      </c>
      <c r="M20" s="31">
        <v>0</v>
      </c>
      <c r="N20" s="32">
        <f t="shared" si="4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5.75" customHeight="1">
      <c r="A21" s="28">
        <v>10</v>
      </c>
      <c r="B21" s="29" t="str">
        <f>'[1]11'!B18</f>
        <v>Sooko</v>
      </c>
      <c r="C21" s="29" t="str">
        <f>'[1]11'!C18</f>
        <v>Sooko</v>
      </c>
      <c r="D21" s="30">
        <f>'[1]67'!L20</f>
        <v>0</v>
      </c>
      <c r="E21" s="31">
        <v>0</v>
      </c>
      <c r="F21" s="32" t="e">
        <f t="shared" si="0"/>
        <v>#DIV/0!</v>
      </c>
      <c r="G21" s="31">
        <v>0</v>
      </c>
      <c r="H21" s="32" t="e">
        <f t="shared" si="1"/>
        <v>#DIV/0!</v>
      </c>
      <c r="I21" s="31">
        <v>0</v>
      </c>
      <c r="J21" s="32" t="e">
        <f t="shared" si="2"/>
        <v>#DIV/0!</v>
      </c>
      <c r="K21" s="31">
        <v>0</v>
      </c>
      <c r="L21" s="32" t="e">
        <f t="shared" si="3"/>
        <v>#DIV/0!</v>
      </c>
      <c r="M21" s="31">
        <v>0</v>
      </c>
      <c r="N21" s="32" t="e">
        <f t="shared" si="4"/>
        <v>#DIV/0!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5.75" customHeight="1">
      <c r="A22" s="28">
        <v>11</v>
      </c>
      <c r="B22" s="29" t="str">
        <f>'[1]11'!B19</f>
        <v>Pudak</v>
      </c>
      <c r="C22" s="29" t="str">
        <f>'[1]11'!C19</f>
        <v>Pudak</v>
      </c>
      <c r="D22" s="30">
        <f>'[1]67'!L21</f>
        <v>0</v>
      </c>
      <c r="E22" s="31">
        <v>0</v>
      </c>
      <c r="F22" s="32" t="e">
        <f t="shared" si="0"/>
        <v>#DIV/0!</v>
      </c>
      <c r="G22" s="31">
        <v>0</v>
      </c>
      <c r="H22" s="32" t="e">
        <f t="shared" si="1"/>
        <v>#DIV/0!</v>
      </c>
      <c r="I22" s="31">
        <v>0</v>
      </c>
      <c r="J22" s="32" t="e">
        <f t="shared" si="2"/>
        <v>#DIV/0!</v>
      </c>
      <c r="K22" s="31">
        <v>0</v>
      </c>
      <c r="L22" s="32" t="e">
        <f t="shared" si="3"/>
        <v>#DIV/0!</v>
      </c>
      <c r="M22" s="31">
        <v>0</v>
      </c>
      <c r="N22" s="32" t="e">
        <f t="shared" si="4"/>
        <v>#DIV/0!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5.75" customHeight="1">
      <c r="A23" s="28">
        <v>12</v>
      </c>
      <c r="B23" s="29" t="str">
        <f>'[1]11'!B20</f>
        <v>Pulung</v>
      </c>
      <c r="C23" s="29" t="str">
        <f>'[1]11'!C20</f>
        <v>Pulung</v>
      </c>
      <c r="D23" s="30">
        <f>'[1]67'!L22</f>
        <v>1</v>
      </c>
      <c r="E23" s="31">
        <v>0</v>
      </c>
      <c r="F23" s="32">
        <f t="shared" si="0"/>
        <v>0</v>
      </c>
      <c r="G23" s="31">
        <v>0</v>
      </c>
      <c r="H23" s="32">
        <f t="shared" si="1"/>
        <v>0</v>
      </c>
      <c r="I23" s="31">
        <v>0</v>
      </c>
      <c r="J23" s="32">
        <f t="shared" si="2"/>
        <v>0</v>
      </c>
      <c r="K23" s="31">
        <v>0</v>
      </c>
      <c r="L23" s="32">
        <f t="shared" si="3"/>
        <v>0</v>
      </c>
      <c r="M23" s="31">
        <v>0</v>
      </c>
      <c r="N23" s="32">
        <f t="shared" si="4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5.75" customHeight="1">
      <c r="A24" s="28">
        <v>13</v>
      </c>
      <c r="B24" s="29">
        <f>'[1]11'!B21</f>
        <v>0</v>
      </c>
      <c r="C24" s="29" t="str">
        <f>'[1]11'!C21</f>
        <v>Kesugihan</v>
      </c>
      <c r="D24" s="30">
        <f>'[1]67'!L23</f>
        <v>0</v>
      </c>
      <c r="E24" s="31">
        <v>0</v>
      </c>
      <c r="F24" s="32" t="e">
        <f t="shared" si="0"/>
        <v>#DIV/0!</v>
      </c>
      <c r="G24" s="31">
        <v>0</v>
      </c>
      <c r="H24" s="32" t="e">
        <f t="shared" si="1"/>
        <v>#DIV/0!</v>
      </c>
      <c r="I24" s="31">
        <v>0</v>
      </c>
      <c r="J24" s="32" t="e">
        <f t="shared" si="2"/>
        <v>#DIV/0!</v>
      </c>
      <c r="K24" s="31">
        <v>0</v>
      </c>
      <c r="L24" s="32" t="e">
        <f t="shared" si="3"/>
        <v>#DIV/0!</v>
      </c>
      <c r="M24" s="31">
        <v>0</v>
      </c>
      <c r="N24" s="32" t="e">
        <f t="shared" si="4"/>
        <v>#DIV/0!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5.75" customHeight="1">
      <c r="A25" s="28">
        <v>14</v>
      </c>
      <c r="B25" s="29" t="str">
        <f>'[1]11'!B22</f>
        <v>Mlarak</v>
      </c>
      <c r="C25" s="29" t="str">
        <f>'[1]11'!C22</f>
        <v>Mlarak</v>
      </c>
      <c r="D25" s="30">
        <f>'[1]67'!L24</f>
        <v>0</v>
      </c>
      <c r="E25" s="31">
        <v>0</v>
      </c>
      <c r="F25" s="32" t="e">
        <f t="shared" si="0"/>
        <v>#DIV/0!</v>
      </c>
      <c r="G25" s="31">
        <v>0</v>
      </c>
      <c r="H25" s="32" t="e">
        <f t="shared" si="1"/>
        <v>#DIV/0!</v>
      </c>
      <c r="I25" s="31">
        <v>0</v>
      </c>
      <c r="J25" s="32" t="e">
        <f t="shared" si="2"/>
        <v>#DIV/0!</v>
      </c>
      <c r="K25" s="31">
        <v>0</v>
      </c>
      <c r="L25" s="32" t="e">
        <f t="shared" si="3"/>
        <v>#DIV/0!</v>
      </c>
      <c r="M25" s="31">
        <v>0</v>
      </c>
      <c r="N25" s="32" t="e">
        <f t="shared" si="4"/>
        <v>#DIV/0!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5.75" customHeight="1">
      <c r="A26" s="28">
        <v>15</v>
      </c>
      <c r="B26" s="29" t="str">
        <f>'[1]11'!B23</f>
        <v>Siman</v>
      </c>
      <c r="C26" s="29" t="str">
        <f>'[1]11'!C23</f>
        <v>Siman</v>
      </c>
      <c r="D26" s="30">
        <f>'[1]67'!L25</f>
        <v>1</v>
      </c>
      <c r="E26" s="31">
        <v>1</v>
      </c>
      <c r="F26" s="32">
        <f t="shared" si="0"/>
        <v>100</v>
      </c>
      <c r="G26" s="31">
        <v>0</v>
      </c>
      <c r="H26" s="32">
        <f t="shared" si="1"/>
        <v>0</v>
      </c>
      <c r="I26" s="31">
        <v>0</v>
      </c>
      <c r="J26" s="32">
        <f t="shared" si="2"/>
        <v>0</v>
      </c>
      <c r="K26" s="31">
        <v>0</v>
      </c>
      <c r="L26" s="32">
        <f t="shared" si="3"/>
        <v>0</v>
      </c>
      <c r="M26" s="31">
        <v>0</v>
      </c>
      <c r="N26" s="32">
        <f t="shared" si="4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5.75" customHeight="1">
      <c r="A27" s="28">
        <v>16</v>
      </c>
      <c r="B27" s="29">
        <f>'[1]11'!B24</f>
        <v>0</v>
      </c>
      <c r="C27" s="29" t="str">
        <f>'[1]11'!C24</f>
        <v>Ronowijayan</v>
      </c>
      <c r="D27" s="30">
        <f>'[1]67'!L26</f>
        <v>0</v>
      </c>
      <c r="E27" s="31">
        <v>0</v>
      </c>
      <c r="F27" s="32" t="e">
        <f t="shared" si="0"/>
        <v>#DIV/0!</v>
      </c>
      <c r="G27" s="31">
        <v>0</v>
      </c>
      <c r="H27" s="32" t="e">
        <f t="shared" si="1"/>
        <v>#DIV/0!</v>
      </c>
      <c r="I27" s="31">
        <v>0</v>
      </c>
      <c r="J27" s="32" t="e">
        <f t="shared" si="2"/>
        <v>#DIV/0!</v>
      </c>
      <c r="K27" s="31">
        <v>0</v>
      </c>
      <c r="L27" s="32" t="e">
        <f t="shared" si="3"/>
        <v>#DIV/0!</v>
      </c>
      <c r="M27" s="31">
        <v>0</v>
      </c>
      <c r="N27" s="32" t="e">
        <f t="shared" si="4"/>
        <v>#DIV/0!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5.75" customHeight="1">
      <c r="A28" s="28">
        <v>17</v>
      </c>
      <c r="B28" s="29" t="str">
        <f>'[1]11'!B25</f>
        <v>Jetis</v>
      </c>
      <c r="C28" s="29" t="str">
        <f>'[1]11'!C25</f>
        <v>Jetis</v>
      </c>
      <c r="D28" s="30">
        <f>'[1]67'!L27</f>
        <v>1</v>
      </c>
      <c r="E28" s="31">
        <v>1</v>
      </c>
      <c r="F28" s="32">
        <f t="shared" si="0"/>
        <v>100</v>
      </c>
      <c r="G28" s="31">
        <v>0</v>
      </c>
      <c r="H28" s="32">
        <f t="shared" si="1"/>
        <v>0</v>
      </c>
      <c r="I28" s="31">
        <v>0</v>
      </c>
      <c r="J28" s="32">
        <f t="shared" si="2"/>
        <v>0</v>
      </c>
      <c r="K28" s="31">
        <v>0</v>
      </c>
      <c r="L28" s="32">
        <f t="shared" si="3"/>
        <v>0</v>
      </c>
      <c r="M28" s="31">
        <v>0</v>
      </c>
      <c r="N28" s="32">
        <f t="shared" si="4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5.75" customHeight="1">
      <c r="A29" s="28">
        <v>18</v>
      </c>
      <c r="B29" s="29" t="str">
        <f>'[1]11'!B26</f>
        <v>Balong</v>
      </c>
      <c r="C29" s="29" t="str">
        <f>'[1]11'!C26</f>
        <v>Balong</v>
      </c>
      <c r="D29" s="30">
        <f>'[1]67'!L28</f>
        <v>3</v>
      </c>
      <c r="E29" s="31">
        <v>0</v>
      </c>
      <c r="F29" s="32">
        <f t="shared" si="0"/>
        <v>0</v>
      </c>
      <c r="G29" s="31">
        <v>0</v>
      </c>
      <c r="H29" s="32">
        <f t="shared" si="1"/>
        <v>0</v>
      </c>
      <c r="I29" s="31">
        <v>0</v>
      </c>
      <c r="J29" s="32">
        <f t="shared" si="2"/>
        <v>0</v>
      </c>
      <c r="K29" s="31">
        <v>0</v>
      </c>
      <c r="L29" s="32">
        <f t="shared" si="3"/>
        <v>0</v>
      </c>
      <c r="M29" s="31">
        <v>0</v>
      </c>
      <c r="N29" s="32">
        <f t="shared" si="4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5.75" customHeight="1">
      <c r="A30" s="28">
        <v>19</v>
      </c>
      <c r="B30" s="29" t="str">
        <f>'[1]11'!B27</f>
        <v>Kauman</v>
      </c>
      <c r="C30" s="29" t="str">
        <f>'[1]11'!C27</f>
        <v>Kauman</v>
      </c>
      <c r="D30" s="30">
        <f>'[1]67'!L29</f>
        <v>3</v>
      </c>
      <c r="E30" s="31">
        <v>3</v>
      </c>
      <c r="F30" s="32">
        <f t="shared" si="0"/>
        <v>100</v>
      </c>
      <c r="G30" s="31">
        <v>0</v>
      </c>
      <c r="H30" s="32">
        <f t="shared" si="1"/>
        <v>0</v>
      </c>
      <c r="I30" s="31">
        <v>0</v>
      </c>
      <c r="J30" s="32">
        <f t="shared" si="2"/>
        <v>0</v>
      </c>
      <c r="K30" s="31">
        <v>0</v>
      </c>
      <c r="L30" s="32">
        <f t="shared" si="3"/>
        <v>0</v>
      </c>
      <c r="M30" s="31">
        <v>0</v>
      </c>
      <c r="N30" s="32">
        <f t="shared" si="4"/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5.75" customHeight="1">
      <c r="A31" s="28">
        <v>20</v>
      </c>
      <c r="B31" s="29">
        <f>'[1]11'!B28</f>
        <v>0</v>
      </c>
      <c r="C31" s="29" t="str">
        <f>'[1]11'!C28</f>
        <v>Ngrandu</v>
      </c>
      <c r="D31" s="30">
        <f>'[1]67'!L30</f>
        <v>0</v>
      </c>
      <c r="E31" s="31">
        <v>0</v>
      </c>
      <c r="F31" s="32" t="e">
        <f t="shared" si="0"/>
        <v>#DIV/0!</v>
      </c>
      <c r="G31" s="31">
        <v>0</v>
      </c>
      <c r="H31" s="32" t="e">
        <f t="shared" si="1"/>
        <v>#DIV/0!</v>
      </c>
      <c r="I31" s="31">
        <v>0</v>
      </c>
      <c r="J31" s="32" t="e">
        <f t="shared" si="2"/>
        <v>#DIV/0!</v>
      </c>
      <c r="K31" s="31">
        <v>0</v>
      </c>
      <c r="L31" s="32" t="e">
        <f t="shared" si="3"/>
        <v>#DIV/0!</v>
      </c>
      <c r="M31" s="31">
        <v>0</v>
      </c>
      <c r="N31" s="32" t="e">
        <f t="shared" si="4"/>
        <v>#DIV/0!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5.75" customHeight="1">
      <c r="A32" s="28">
        <v>21</v>
      </c>
      <c r="B32" s="29" t="str">
        <f>'[1]11'!B29</f>
        <v>Jambon</v>
      </c>
      <c r="C32" s="29" t="str">
        <f>'[1]11'!C29</f>
        <v>Jambon</v>
      </c>
      <c r="D32" s="30">
        <f>'[1]67'!L31</f>
        <v>2</v>
      </c>
      <c r="E32" s="31">
        <v>2</v>
      </c>
      <c r="F32" s="32">
        <f t="shared" si="0"/>
        <v>100</v>
      </c>
      <c r="G32" s="31">
        <v>0</v>
      </c>
      <c r="H32" s="32">
        <f t="shared" si="1"/>
        <v>0</v>
      </c>
      <c r="I32" s="31">
        <v>0</v>
      </c>
      <c r="J32" s="32">
        <f t="shared" si="2"/>
        <v>0</v>
      </c>
      <c r="K32" s="31">
        <v>0</v>
      </c>
      <c r="L32" s="32">
        <f t="shared" si="3"/>
        <v>0</v>
      </c>
      <c r="M32" s="31">
        <v>0</v>
      </c>
      <c r="N32" s="32">
        <f t="shared" si="4"/>
        <v>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5.75" customHeight="1">
      <c r="A33" s="28">
        <v>22</v>
      </c>
      <c r="B33" s="29" t="str">
        <f>'[1]11'!B30</f>
        <v>Badegan</v>
      </c>
      <c r="C33" s="29" t="str">
        <f>'[1]11'!C30</f>
        <v>Badegan</v>
      </c>
      <c r="D33" s="30">
        <f>'[1]67'!L32</f>
        <v>3</v>
      </c>
      <c r="E33" s="31">
        <v>1</v>
      </c>
      <c r="F33" s="32">
        <f t="shared" si="0"/>
        <v>33.333333333333329</v>
      </c>
      <c r="G33" s="31">
        <v>2</v>
      </c>
      <c r="H33" s="32">
        <f t="shared" si="1"/>
        <v>66.666666666666657</v>
      </c>
      <c r="I33" s="31">
        <v>0</v>
      </c>
      <c r="J33" s="32">
        <f t="shared" si="2"/>
        <v>0</v>
      </c>
      <c r="K33" s="31">
        <v>0</v>
      </c>
      <c r="L33" s="32">
        <f t="shared" si="3"/>
        <v>0</v>
      </c>
      <c r="M33" s="31">
        <v>0</v>
      </c>
      <c r="N33" s="32">
        <f t="shared" si="4"/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5.75" customHeight="1">
      <c r="A34" s="28">
        <v>23</v>
      </c>
      <c r="B34" s="29" t="str">
        <f>'[1]11'!B31</f>
        <v>Sampung</v>
      </c>
      <c r="C34" s="29" t="str">
        <f>'[1]11'!C31</f>
        <v>Sampung</v>
      </c>
      <c r="D34" s="30">
        <f>'[1]67'!L33</f>
        <v>0</v>
      </c>
      <c r="E34" s="31">
        <v>0</v>
      </c>
      <c r="F34" s="32" t="e">
        <f t="shared" si="0"/>
        <v>#DIV/0!</v>
      </c>
      <c r="G34" s="31">
        <v>0</v>
      </c>
      <c r="H34" s="32" t="e">
        <f t="shared" si="1"/>
        <v>#DIV/0!</v>
      </c>
      <c r="I34" s="31">
        <v>0</v>
      </c>
      <c r="J34" s="32" t="e">
        <f t="shared" si="2"/>
        <v>#DIV/0!</v>
      </c>
      <c r="K34" s="31">
        <v>0</v>
      </c>
      <c r="L34" s="32" t="e">
        <f t="shared" si="3"/>
        <v>#DIV/0!</v>
      </c>
      <c r="M34" s="31">
        <v>0</v>
      </c>
      <c r="N34" s="32" t="e">
        <f t="shared" si="4"/>
        <v>#DIV/0!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5.75" customHeight="1">
      <c r="A35" s="28">
        <v>24</v>
      </c>
      <c r="B35" s="29">
        <f>'[1]11'!B32</f>
        <v>0</v>
      </c>
      <c r="C35" s="29" t="str">
        <f>'[1]11'!C32</f>
        <v>Kunti</v>
      </c>
      <c r="D35" s="30">
        <f>'[1]67'!L34</f>
        <v>1</v>
      </c>
      <c r="E35" s="31">
        <v>1</v>
      </c>
      <c r="F35" s="32">
        <f t="shared" si="0"/>
        <v>100</v>
      </c>
      <c r="G35" s="31">
        <v>0</v>
      </c>
      <c r="H35" s="32">
        <f t="shared" si="1"/>
        <v>0</v>
      </c>
      <c r="I35" s="31">
        <v>0</v>
      </c>
      <c r="J35" s="32">
        <f t="shared" si="2"/>
        <v>0</v>
      </c>
      <c r="K35" s="31">
        <v>0</v>
      </c>
      <c r="L35" s="32">
        <f t="shared" si="3"/>
        <v>0</v>
      </c>
      <c r="M35" s="31">
        <v>0</v>
      </c>
      <c r="N35" s="32">
        <f t="shared" si="4"/>
        <v>0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5.75" customHeight="1">
      <c r="A36" s="28">
        <v>25</v>
      </c>
      <c r="B36" s="29" t="str">
        <f>'[1]11'!B33</f>
        <v>Sukorejo</v>
      </c>
      <c r="C36" s="29" t="str">
        <f>'[1]11'!C33</f>
        <v>Sukorejo</v>
      </c>
      <c r="D36" s="30">
        <f>'[1]67'!L35</f>
        <v>0</v>
      </c>
      <c r="E36" s="31">
        <v>0</v>
      </c>
      <c r="F36" s="32" t="e">
        <f t="shared" si="0"/>
        <v>#DIV/0!</v>
      </c>
      <c r="G36" s="31">
        <v>0</v>
      </c>
      <c r="H36" s="32" t="e">
        <f t="shared" si="1"/>
        <v>#DIV/0!</v>
      </c>
      <c r="I36" s="31">
        <v>0</v>
      </c>
      <c r="J36" s="32" t="e">
        <f t="shared" si="2"/>
        <v>#DIV/0!</v>
      </c>
      <c r="K36" s="31">
        <v>0</v>
      </c>
      <c r="L36" s="32" t="e">
        <f t="shared" si="3"/>
        <v>#DIV/0!</v>
      </c>
      <c r="M36" s="31">
        <v>0</v>
      </c>
      <c r="N36" s="32" t="e">
        <f t="shared" si="4"/>
        <v>#DIV/0!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5.75" customHeight="1">
      <c r="A37" s="28">
        <v>26</v>
      </c>
      <c r="B37" s="29" t="str">
        <f>'[1]11'!B34</f>
        <v>Ponorogo</v>
      </c>
      <c r="C37" s="29" t="str">
        <f>'[1]11'!C34</f>
        <v>Po. Utara</v>
      </c>
      <c r="D37" s="30">
        <f>'[1]67'!L36</f>
        <v>1</v>
      </c>
      <c r="E37" s="31">
        <v>1</v>
      </c>
      <c r="F37" s="32">
        <f t="shared" si="0"/>
        <v>100</v>
      </c>
      <c r="G37" s="31">
        <v>0</v>
      </c>
      <c r="H37" s="32">
        <f t="shared" si="1"/>
        <v>0</v>
      </c>
      <c r="I37" s="31">
        <v>0</v>
      </c>
      <c r="J37" s="32">
        <f t="shared" si="2"/>
        <v>0</v>
      </c>
      <c r="K37" s="31">
        <v>0</v>
      </c>
      <c r="L37" s="32">
        <f t="shared" si="3"/>
        <v>0</v>
      </c>
      <c r="M37" s="31">
        <v>0</v>
      </c>
      <c r="N37" s="32">
        <f t="shared" si="4"/>
        <v>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5.75" customHeight="1">
      <c r="A38" s="28">
        <v>27</v>
      </c>
      <c r="B38" s="29">
        <f>'[1]11'!B35</f>
        <v>0</v>
      </c>
      <c r="C38" s="29" t="str">
        <f>'[1]11'!C35</f>
        <v>Po. Selatan</v>
      </c>
      <c r="D38" s="30">
        <f>'[1]67'!L37</f>
        <v>0</v>
      </c>
      <c r="E38" s="31">
        <v>0</v>
      </c>
      <c r="F38" s="32" t="e">
        <f t="shared" si="0"/>
        <v>#DIV/0!</v>
      </c>
      <c r="G38" s="31">
        <v>0</v>
      </c>
      <c r="H38" s="32" t="e">
        <f t="shared" si="1"/>
        <v>#DIV/0!</v>
      </c>
      <c r="I38" s="31">
        <v>0</v>
      </c>
      <c r="J38" s="32" t="e">
        <f t="shared" si="2"/>
        <v>#DIV/0!</v>
      </c>
      <c r="K38" s="31">
        <v>0</v>
      </c>
      <c r="L38" s="32" t="e">
        <f t="shared" si="3"/>
        <v>#DIV/0!</v>
      </c>
      <c r="M38" s="31">
        <v>0</v>
      </c>
      <c r="N38" s="32" t="e">
        <f t="shared" si="4"/>
        <v>#DIV/0!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5.75" customHeight="1">
      <c r="A39" s="28">
        <v>28</v>
      </c>
      <c r="B39" s="29" t="str">
        <f>'[1]11'!B36</f>
        <v>Babadan</v>
      </c>
      <c r="C39" s="29" t="str">
        <f>'[1]11'!C36</f>
        <v>Babadan</v>
      </c>
      <c r="D39" s="30">
        <f>'[1]67'!L38</f>
        <v>2</v>
      </c>
      <c r="E39" s="31">
        <v>0</v>
      </c>
      <c r="F39" s="32">
        <f t="shared" si="0"/>
        <v>0</v>
      </c>
      <c r="G39" s="31">
        <v>2</v>
      </c>
      <c r="H39" s="32">
        <f t="shared" si="1"/>
        <v>100</v>
      </c>
      <c r="I39" s="31">
        <v>0</v>
      </c>
      <c r="J39" s="32">
        <f t="shared" si="2"/>
        <v>0</v>
      </c>
      <c r="K39" s="31">
        <v>0</v>
      </c>
      <c r="L39" s="32">
        <f t="shared" si="3"/>
        <v>0</v>
      </c>
      <c r="M39" s="31">
        <v>0</v>
      </c>
      <c r="N39" s="32">
        <f t="shared" si="4"/>
        <v>0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5.75" customHeight="1">
      <c r="A40" s="28">
        <v>29</v>
      </c>
      <c r="B40" s="29">
        <f>'[1]11'!B37</f>
        <v>0</v>
      </c>
      <c r="C40" s="29" t="str">
        <f>'[1]11'!C37</f>
        <v>Sukosari</v>
      </c>
      <c r="D40" s="30">
        <f>'[1]67'!L39</f>
        <v>0</v>
      </c>
      <c r="E40" s="31">
        <v>0</v>
      </c>
      <c r="F40" s="32" t="e">
        <f t="shared" si="0"/>
        <v>#DIV/0!</v>
      </c>
      <c r="G40" s="31">
        <v>0</v>
      </c>
      <c r="H40" s="32" t="e">
        <f t="shared" si="1"/>
        <v>#DIV/0!</v>
      </c>
      <c r="I40" s="31">
        <v>0</v>
      </c>
      <c r="J40" s="32" t="e">
        <f t="shared" si="2"/>
        <v>#DIV/0!</v>
      </c>
      <c r="K40" s="31">
        <v>0</v>
      </c>
      <c r="L40" s="32" t="e">
        <f t="shared" si="3"/>
        <v>#DIV/0!</v>
      </c>
      <c r="M40" s="33"/>
      <c r="N40" s="32" t="e">
        <f t="shared" si="4"/>
        <v>#DIV/0!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5.75" customHeight="1">
      <c r="A41" s="28">
        <v>30</v>
      </c>
      <c r="B41" s="29" t="str">
        <f>'[1]11'!B38</f>
        <v>Jenangan</v>
      </c>
      <c r="C41" s="29" t="str">
        <f>'[1]11'!C38</f>
        <v>Jenangan</v>
      </c>
      <c r="D41" s="30">
        <f>'[1]67'!L40</f>
        <v>0</v>
      </c>
      <c r="E41" s="31">
        <v>0</v>
      </c>
      <c r="F41" s="32" t="e">
        <f t="shared" si="0"/>
        <v>#DIV/0!</v>
      </c>
      <c r="G41" s="31">
        <v>0</v>
      </c>
      <c r="H41" s="32" t="e">
        <f t="shared" si="1"/>
        <v>#DIV/0!</v>
      </c>
      <c r="I41" s="31">
        <v>0</v>
      </c>
      <c r="J41" s="32" t="e">
        <f t="shared" si="2"/>
        <v>#DIV/0!</v>
      </c>
      <c r="K41" s="31">
        <v>0</v>
      </c>
      <c r="L41" s="32" t="e">
        <f t="shared" si="3"/>
        <v>#DIV/0!</v>
      </c>
      <c r="M41" s="31">
        <v>0</v>
      </c>
      <c r="N41" s="32" t="e">
        <f t="shared" si="4"/>
        <v>#DIV/0!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5.75" customHeight="1">
      <c r="A42" s="28">
        <v>31</v>
      </c>
      <c r="B42" s="29">
        <f>'[1]11'!B39</f>
        <v>0</v>
      </c>
      <c r="C42" s="29" t="str">
        <f>'[1]11'!C39</f>
        <v>Setono</v>
      </c>
      <c r="D42" s="30">
        <f>'[1]67'!L41</f>
        <v>2</v>
      </c>
      <c r="E42" s="31">
        <v>2</v>
      </c>
      <c r="F42" s="32">
        <f t="shared" si="0"/>
        <v>100</v>
      </c>
      <c r="G42" s="31">
        <v>0</v>
      </c>
      <c r="H42" s="32">
        <f t="shared" si="1"/>
        <v>0</v>
      </c>
      <c r="I42" s="31">
        <v>0</v>
      </c>
      <c r="J42" s="32">
        <f t="shared" si="2"/>
        <v>0</v>
      </c>
      <c r="K42" s="31">
        <v>0</v>
      </c>
      <c r="L42" s="32">
        <f t="shared" si="3"/>
        <v>0</v>
      </c>
      <c r="M42" s="31">
        <v>0</v>
      </c>
      <c r="N42" s="32">
        <f t="shared" si="4"/>
        <v>0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5.75" customHeight="1">
      <c r="A43" s="28">
        <v>32</v>
      </c>
      <c r="B43" s="29" t="str">
        <f>'[1]11'!B40</f>
        <v>Ngebel</v>
      </c>
      <c r="C43" s="29" t="str">
        <f>'[1]11'!C40</f>
        <v>Ngebel</v>
      </c>
      <c r="D43" s="30">
        <f>'[1]67'!L42</f>
        <v>1</v>
      </c>
      <c r="E43" s="31">
        <v>1</v>
      </c>
      <c r="F43" s="32">
        <f t="shared" si="0"/>
        <v>100</v>
      </c>
      <c r="G43" s="33">
        <v>0</v>
      </c>
      <c r="H43" s="32">
        <f t="shared" si="1"/>
        <v>0</v>
      </c>
      <c r="I43" s="31">
        <v>0</v>
      </c>
      <c r="J43" s="32">
        <f t="shared" si="2"/>
        <v>0</v>
      </c>
      <c r="K43" s="31">
        <v>0</v>
      </c>
      <c r="L43" s="32">
        <f t="shared" si="3"/>
        <v>0</v>
      </c>
      <c r="M43" s="31">
        <v>0</v>
      </c>
      <c r="N43" s="32">
        <f t="shared" si="4"/>
        <v>0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9.5" customHeight="1">
      <c r="A44" s="34" t="s">
        <v>18</v>
      </c>
      <c r="B44" s="35"/>
      <c r="C44" s="36"/>
      <c r="D44" s="37">
        <f t="shared" ref="D44:E44" si="5">SUM(D12:D43)</f>
        <v>31</v>
      </c>
      <c r="E44" s="37">
        <f t="shared" si="5"/>
        <v>15</v>
      </c>
      <c r="F44" s="38">
        <f t="shared" si="0"/>
        <v>48.387096774193552</v>
      </c>
      <c r="G44" s="37">
        <f>SUM(G12:G43)</f>
        <v>4</v>
      </c>
      <c r="H44" s="38">
        <f t="shared" si="1"/>
        <v>12.903225806451612</v>
      </c>
      <c r="I44" s="37">
        <f>SUM(I12:I43)</f>
        <v>1</v>
      </c>
      <c r="J44" s="38">
        <f t="shared" si="2"/>
        <v>3.225806451612903</v>
      </c>
      <c r="K44" s="37">
        <f>SUM(K12:K43)</f>
        <v>0</v>
      </c>
      <c r="L44" s="38">
        <f t="shared" si="3"/>
        <v>0</v>
      </c>
      <c r="M44" s="37">
        <f>SUM(M12:M43)</f>
        <v>0</v>
      </c>
      <c r="N44" s="38">
        <f>M44/F44*100</f>
        <v>0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9.5" customHeight="1" thickBot="1">
      <c r="A45" s="39" t="s">
        <v>19</v>
      </c>
      <c r="B45" s="40"/>
      <c r="C45" s="41"/>
      <c r="D45" s="42"/>
      <c r="E45" s="42"/>
      <c r="F45" s="42"/>
      <c r="G45" s="42"/>
      <c r="H45" s="42"/>
      <c r="I45" s="43">
        <f>I44/'[1]2'!E26*1000000</f>
        <v>1.0350777498651811</v>
      </c>
      <c r="J45" s="42"/>
      <c r="K45" s="42"/>
      <c r="L45" s="44"/>
      <c r="M45" s="45"/>
      <c r="N45" s="46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5.75" customHeight="1">
      <c r="A46" s="3"/>
      <c r="B46" s="2"/>
      <c r="C46" s="2"/>
      <c r="D46" s="2"/>
      <c r="E46" s="2"/>
      <c r="F46" s="2"/>
      <c r="G46" s="2"/>
      <c r="H46" s="2"/>
      <c r="I46" s="2"/>
      <c r="J46" s="2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</row>
    <row r="47" spans="1:32" ht="15.75" customHeight="1">
      <c r="A47" s="3" t="s">
        <v>20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5.75" customHeight="1">
      <c r="A48" s="3" t="s">
        <v>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5.75" customHeight="1"/>
    <row r="250" spans="1:32" ht="15.75" customHeight="1"/>
    <row r="251" spans="1:32" ht="15.75" customHeight="1"/>
    <row r="252" spans="1:32" ht="15.75" customHeight="1"/>
    <row r="253" spans="1:32" ht="15.75" customHeight="1"/>
    <row r="254" spans="1:32" ht="15.75" customHeight="1"/>
    <row r="255" spans="1:32" ht="15.75" customHeight="1"/>
    <row r="256" spans="1:32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K9:L9"/>
    <mergeCell ref="M9:N9"/>
    <mergeCell ref="M45:N45"/>
    <mergeCell ref="A3:M3"/>
    <mergeCell ref="A4:M4"/>
    <mergeCell ref="A8:A10"/>
    <mergeCell ref="B8:B10"/>
    <mergeCell ref="C8:C10"/>
    <mergeCell ref="D8:N8"/>
    <mergeCell ref="D9:D10"/>
    <mergeCell ref="E9:F9"/>
    <mergeCell ref="G9:H9"/>
    <mergeCell ref="I9:J9"/>
  </mergeCells>
  <printOptions horizontalCentered="1"/>
  <pageMargins left="0.96" right="0.81" top="1.07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68</vt:lpstr>
      <vt:lpstr>'68'!Z_F144E4C0_F124_4A6E_9761_D1C5FCF07098_.wvu.PrintArea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2026-05-22T23:54:41Z</dcterms:created>
  <dcterms:modified xsi:type="dcterms:W3CDTF">2026-05-22T23:54:59Z</dcterms:modified>
</cp:coreProperties>
</file>